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3.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480" yWindow="420" windowWidth="12120" windowHeight="7725" tabRatio="919" firstSheet="7" activeTab="17"/>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Toc179712373" localSheetId="1">MOD_KUR!$B$33</definedName>
    <definedName name="_Toc179712374" localSheetId="1">MOD_KUR!#REF!</definedName>
    <definedName name="_Toc266268040" localSheetId="1">MOD_KUR!$B$30</definedName>
    <definedName name="_xlnm._FilterDatabase" localSheetId="12" hidden="1">'37_P_Ac'!$A$8:$M$8</definedName>
    <definedName name="_xlnm._FilterDatabase" localSheetId="17" hidden="1">Yetkinlik_Egitim!$A$1:$D$299</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'32_P_Gr'!$A$1:$C$50</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'37_P_Ac'!$A$1:$M$71</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Modeli'!$A$1:$I$37</definedName>
    <definedName name="_xlnm.Print_Titles" localSheetId="12">'37_P_Ac'!$1:$8</definedName>
  </definedNames>
  <calcPr calcId="145621"/>
</workbook>
</file>

<file path=xl/calcChain.xml><?xml version="1.0" encoding="utf-8"?>
<calcChain xmlns="http://schemas.openxmlformats.org/spreadsheetml/2006/main">
  <c r="B2" i="2" l="1"/>
  <c r="A26" i="1"/>
  <c r="A25" i="1"/>
  <c r="B3" i="35"/>
  <c r="B2" i="35"/>
  <c r="B1" i="35"/>
  <c r="A28" i="1"/>
  <c r="A30" i="1"/>
  <c r="B3" i="22"/>
  <c r="B2" i="22"/>
  <c r="B1" i="22"/>
  <c r="B3" i="21"/>
  <c r="B2" i="21"/>
  <c r="B1" i="21"/>
  <c r="B3" i="3"/>
  <c r="B2" i="3"/>
  <c r="B1" i="3"/>
  <c r="A21" i="1"/>
  <c r="A23" i="1"/>
  <c r="A22" i="1"/>
  <c r="A20" i="1"/>
  <c r="A19" i="1"/>
  <c r="A18" i="1"/>
  <c r="A16" i="1"/>
  <c r="A15" i="1"/>
  <c r="B3" i="17"/>
  <c r="B2" i="17"/>
  <c r="B1" i="17"/>
  <c r="B3" i="16"/>
  <c r="B2" i="16"/>
  <c r="B1" i="16"/>
  <c r="B3" i="15"/>
  <c r="B2" i="15"/>
  <c r="B1" i="15"/>
  <c r="B3" i="14"/>
  <c r="B2" i="14"/>
  <c r="B1" i="14"/>
  <c r="B3" i="13"/>
  <c r="B2" i="13"/>
  <c r="B1" i="13"/>
  <c r="B3" i="12"/>
  <c r="B2" i="12"/>
  <c r="B1" i="12"/>
  <c r="A14" i="1"/>
  <c r="B3" i="7"/>
  <c r="B2" i="7"/>
  <c r="B1" i="7"/>
  <c r="B3" i="5"/>
  <c r="B2" i="5"/>
  <c r="B1" i="5"/>
  <c r="B3" i="2"/>
  <c r="B1" i="2"/>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4.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<sst xmlns="http://schemas.openxmlformats.org/spreadsheetml/2006/main" count="1649" uniqueCount="1128">
  <si>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</si>
  <si>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</si>
  <si>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</si>
  <si>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</si>
  <si>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</si>
  <si>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</si>
  <si>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</si>
  <si>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</si>
  <si>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</si>
  <si>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</si>
  <si>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</si>
  <si>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</si>
  <si>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</si>
  <si>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</si>
  <si>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</si>
  <si>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</si>
  <si>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</si>
  <si>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</si>
  <si>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</si>
  <si>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</si>
  <si>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</si>
  <si>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</si>
  <si>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</si>
  <si>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</si>
  <si>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</si>
  <si>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</si>
  <si>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</si>
  <si>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</si>
  <si>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</si>
  <si>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</si>
  <si>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</si>
  <si>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</si>
  <si>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</si>
  <si>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</si>
  <si>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</si>
  <si>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</si>
  <si>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</si>
  <si>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</si>
  <si>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</si>
  <si>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</si>
  <si>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</si>
  <si>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</si>
  <si>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</si>
  <si>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</si>
  <si>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</si>
  <si>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</si>
  <si>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</si>
  <si>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</si>
  <si>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</si>
  <si>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</si>
  <si>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</si>
  <si>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</si>
  <si>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</si>
  <si>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</si>
  <si>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</si>
  <si>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</si>
  <si>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</si>
  <si>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</si>
  <si>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</si>
  <si>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</si>
  <si>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</si>
  <si>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</si>
  <si>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</si>
  <si>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</si>
  <si>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</si>
  <si>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</si>
  <si>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</si>
  <si>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</si>
  <si>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</si>
  <si>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</si>
  <si>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</si>
  <si>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</si>
  <si>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</si>
  <si>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</si>
  <si>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</si>
  <si>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</si>
  <si>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</si>
  <si>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</si>
  <si>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</si>
  <si>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</si>
  <si>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</si>
  <si>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</si>
  <si>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</si>
  <si>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</si>
  <si>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</si>
  <si>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</si>
  <si>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</si>
  <si>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</si>
  <si>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</si>
  <si>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</si>
  <si>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</si>
  <si>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</si>
  <si>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</si>
  <si>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</si>
  <si>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</si>
  <si>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</si>
  <si>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</si>
  <si>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</si>
  <si>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</si>
  <si>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</si>
  <si>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</si>
  <si>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</si>
  <si>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</si>
  <si>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</si>
  <si>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</si>
  <si>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</si>
  <si>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</si>
  <si>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</si>
  <si>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</si>
  <si>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</si>
  <si>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</si>
  <si>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</si>
  <si>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</si>
  <si>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</si>
  <si>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</si>
  <si>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</si>
  <si>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</si>
  <si>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</si>
  <si>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</si>
  <si>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</si>
  <si>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</si>
  <si>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</si>
  <si>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</si>
  <si>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</si>
  <si>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</si>
  <si>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</si>
  <si>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</si>
  <si>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</si>
  <si>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</si>
  <si>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</si>
  <si>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</si>
  <si>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</si>
  <si>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</si>
  <si>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</si>
  <si>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</si>
  <si>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</si>
  <si>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</si>
  <si>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</si>
  <si>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</si>
  <si>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</si>
  <si>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</si>
  <si>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</si>
  <si>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</si>
  <si>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</si>
  <si>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</si>
  <si>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</si>
  <si>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</si>
  <si>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</si>
  <si>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</si>
  <si>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</si>
  <si>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</si>
  <si>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</si>
  <si>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</si>
  <si>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</si>
  <si>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</si>
  <si>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</si>
  <si>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</si>
  <si>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</si>
  <si>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</si>
  <si>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</si>
  <si>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</si>
  <si>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</si>
  <si>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</si>
  <si>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</si>
  <si>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</si>
  <si>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</si>
  <si>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</si>
  <si>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</si>
  <si>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</si>
  <si>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</si>
  <si>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</si>
  <si>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</si>
  <si>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</si>
  <si>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</si>
  <si>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</si>
  <si>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</si>
  <si>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</si>
  <si>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</si>
  <si>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</si>
  <si>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</si>
  <si>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</si>
  <si>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</si>
  <si>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</si>
  <si>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</si>
  <si>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</si>
  <si>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</si>
  <si>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</si>
  <si>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</si>
  <si>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</si>
  <si>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</si>
  <si>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</si>
  <si>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</si>
  <si>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</si>
  <si>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</si>
  <si>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</si>
  <si>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</si>
  <si>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</si>
  <si>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</si>
  <si>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</si>
  <si>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</si>
  <si>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</si>
  <si>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</si>
  <si>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</si>
  <si>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</si>
  <si>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</si>
  <si>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</si>
  <si>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</si>
  <si>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</si>
  <si>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</si>
  <si>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</si>
  <si>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</si>
  <si>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</si>
  <si>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</si>
  <si>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</si>
  <si>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</si>
  <si>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</si>
  <si>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</si>
  <si>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</si>
  <si>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</si>
  <si>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</si>
  <si>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</si>
  <si>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</si>
  <si>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</si>
  <si>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</si>
  <si>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</si>
  <si>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</si>
  <si>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</si>
  <si>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</si>
  <si>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</si>
  <si>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</si>
  <si>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</si>
  <si>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</si>
  <si>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</si>
  <si>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</si>
  <si>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</si>
  <si>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</si>
  <si>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</si>
  <si>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</si>
  <si>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</si>
  <si>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</si>
  <si>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</si>
  <si>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</si>
  <si>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</si>
  <si>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</si>
  <si>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</si>
  <si>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</si>
  <si>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</si>
  <si>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</si>
  <si>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</si>
  <si>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</si>
  <si>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</si>
  <si>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</si>
  <si>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</si>
  <si>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</si>
  <si>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</si>
  <si>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</si>
  <si>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</si>
  <si>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</si>
  <si>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</si>
  <si>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</si>
  <si>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</si>
  <si>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</si>
  <si>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</si>
  <si>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</si>
  <si>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</si>
  <si>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</si>
  <si>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</si>
  <si>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</si>
  <si>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</si>
  <si>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</si>
  <si>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</si>
  <si>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</si>
  <si>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</si>
  <si>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</si>
  <si>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</si>
  <si>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</si>
  <si>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</si>
  <si>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</si>
  <si>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</si>
  <si>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</si>
  <si>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</si>
  <si>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</si>
  <si>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</si>
  <si>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</si>
  <si>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</si>
  <si>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</si>
  <si>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</si>
  <si>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</si>
  <si>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</si>
  <si>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</si>
  <si>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</si>
  <si>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</si>
  <si>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</si>
  <si>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</si>
  <si>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</si>
  <si>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</si>
  <si>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</si>
  <si>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</si>
  <si>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</si>
  <si>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</si>
  <si>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</si>
  <si>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</si>
  <si>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</si>
  <si>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</si>
  <si>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</si>
  <si>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</si>
  <si>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</si>
  <si>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</si>
  <si>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</si>
  <si>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</si>
  <si>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</si>
  <si>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</si>
  <si>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</si>
  <si>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</si>
  <si>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</si>
  <si>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</si>
  <si>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</si>
  <si>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</si>
  <si>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</si>
  <si>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</si>
  <si>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</si>
  <si>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</si>
  <si>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</si>
  <si>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</si>
  <si>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</si>
  <si>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</si>
  <si>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</si>
  <si>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</si>
  <si>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</si>
  <si>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</si>
  <si>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</si>
  <si>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</si>
  <si>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</si>
  <si>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</si>
  <si>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</si>
  <si>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</si>
  <si>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</si>
  <si>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</si>
  <si>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</si>
  <si>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</si>
  <si>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</si>
  <si>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</si>
  <si>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</si>
  <si>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</si>
  <si>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</si>
  <si>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</si>
  <si>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</si>
  <si>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</si>
  <si>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</si>
  <si>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</si>
  <si>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</si>
  <si>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</si>
  <si>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</si>
  <si>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</si>
  <si>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</si>
  <si>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</si>
  <si>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</si>
  <si>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</si>
  <si>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</si>
  <si>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</si>
  <si>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</si>
  <si>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</si>
  <si>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</si>
  <si>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</si>
  <si>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</si>
  <si>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</si>
  <si>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</si>
  <si>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</si>
  <si>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</si>
  <si>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</si>
  <si>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</si>
  <si>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</si>
  <si>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</si>
  <si>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</si>
  <si>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</si>
  <si>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</si>
  <si>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</si>
  <si>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</si>
  <si>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</si>
  <si>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</si>
  <si>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</si>
  <si>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</si>
  <si>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</si>
  <si>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</si>
  <si>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</si>
  <si>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</si>
  <si>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</si>
  <si>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</si>
  <si>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</si>
  <si>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</si>
  <si>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</si>
  <si>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</si>
  <si>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</si>
  <si>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</si>
  <si>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</si>
  <si>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</si>
  <si>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</si>
  <si>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</si>
  <si>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</si>
  <si>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</si>
  <si>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</si>
  <si>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</si>
  <si>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</si>
  <si>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</si>
  <si>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</si>
  <si>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</si>
  <si>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</si>
  <si>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</si>
  <si>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</si>
  <si>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</si>
  <si>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</si>
  <si>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</si>
  <si>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</si>
  <si>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</si>
  <si>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</si>
  <si>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</si>
  <si>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</si>
  <si>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</si>
  <si>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</si>
  <si>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</si>
  <si>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</si>
  <si>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</si>
  <si>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</si>
  <si>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</si>
  <si>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</si>
  <si>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</si>
  <si>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</si>
  <si>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</si>
  <si>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</si>
  <si>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</si>
  <si>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</si>
  <si>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</si>
  <si>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</si>
  <si>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</si>
  <si>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</si>
  <si>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</si>
  <si>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</si>
  <si>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</si>
  <si>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</si>
  <si>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</si>
  <si>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</si>
  <si>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</si>
  <si>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</si>
  <si>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</si>
  <si>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</si>
  <si>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</si>
  <si>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</si>
  <si>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</si>
  <si>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</si>
  <si>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</si>
  <si>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</si>
  <si>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</si>
  <si>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</si>
  <si>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</si>
  <si>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</si>
  <si>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</si>
  <si>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</si>
  <si>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</si>
  <si>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</si>
  <si>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</si>
  <si>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</si>
  <si>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</si>
  <si>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</si>
  <si>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</si>
  <si>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</si>
  <si>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</si>
  <si>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</si>
  <si>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</si>
  <si>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</si>
  <si>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</si>
  <si>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</si>
  <si>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</si>
  <si>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</si>
  <si>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</si>
  <si>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</si>
  <si>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</si>
  <si>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</si>
  <si>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</si>
  <si>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</si>
  <si>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</si>
  <si>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</si>
  <si>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</si>
  <si>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</si>
  <si>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</si>
  <si>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</si>
  <si>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</si>
  <si>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</si>
  <si>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</si>
  <si>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</si>
  <si>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</si>
  <si>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</si>
  <si>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</si>
  <si>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</si>
  <si>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</si>
  <si>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</si>
  <si>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</si>
  <si>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</si>
  <si>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</si>
  <si>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</si>
  <si>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</si>
  <si>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</si>
  <si>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</si>
  <si>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</si>
  <si>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</si>
  <si>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</si>
  <si>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</si>
  <si>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</si>
  <si>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</si>
  <si>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</si>
  <si>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</si>
  <si>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</si>
  <si>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</si>
  <si>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</si>
  <si>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</si>
  <si>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</si>
  <si>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</si>
  <si>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</si>
  <si>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</si>
  <si>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</si>
  <si>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</si>
  <si>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</si>
  <si>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</si>
  <si>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</si>
  <si>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</si>
  <si>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</si>
  <si>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</si>
  <si>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</si>
  <si>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</si>
  <si>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</si>
  <si>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</si>
  <si>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</si>
  <si>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</si>
  <si>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</si>
  <si>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</si>
  <si>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</si>
  <si>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</si>
  <si>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</si>
  <si>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</si>
  <si>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</si>
  <si>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</si>
  <si>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</si>
  <si>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</si>
  <si>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</si>
  <si>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</si>
  <si>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</si>
  <si>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</si>
  <si>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</si>
  <si>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</si>
  <si>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</si>
  <si>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</si>
  <si>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</si>
  <si>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</si>
  <si>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</si>
  <si>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</si>
  <si>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</si>
  <si>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</si>
  <si>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</si>
  <si>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</si>
  <si>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</si>
  <si>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</si>
  <si>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</si>
  <si>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</si>
  <si>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</si>
  <si>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</si>
  <si>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</si>
  <si>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</si>
  <si>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</si>
  <si>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</si>
  <si>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</si>
  <si>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</si>
  <si>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</si>
  <si>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</si>
  <si>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</si>
  <si>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</si>
  <si>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</si>
  <si>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</si>
  <si>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</si>
  <si>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</si>
  <si>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</si>
  <si>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</si>
  <si>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</si>
  <si>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</si>
  <si>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</si>
  <si>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</si>
  <si>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</si>
  <si>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</si>
  <si>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</si>
  <si>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</si>
  <si>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</si>
  <si>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</si>
  <si>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</si>
  <si>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</si>
  <si>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</si>
  <si>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</si>
  <si>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</si>
  <si>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</si>
  <si>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</si>
  <si>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</si>
  <si>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</si>
  <si>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</si>
  <si>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</si>
  <si>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</si>
  <si>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</si>
  <si>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</si>
  <si>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</si>
  <si>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</si>
  <si>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</si>
  <si>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</si>
  <si>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</si>
  <si>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</si>
  <si>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</si>
  <si>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</si>
  <si>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</si>
  <si>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</si>
  <si>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</si>
  <si>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</si>
  <si>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</si>
  <si>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</si>
  <si>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</si>
  <si>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</si>
  <si>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</si>
  <si>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</si>
  <si>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</si>
  <si>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</si>
  <si>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</si>
  <si>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</si>
  <si>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</si>
  <si>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</si>
  <si>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</si>
  <si>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</si>
  <si>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</si>
  <si>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</si>
  <si>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</si>
  <si>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</si>
  <si>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</si>
  <si>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</si>
  <si>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</si>
  <si>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</si>
  <si>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</si>
  <si>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</si>
  <si>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</si>
  <si>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</si>
  <si>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</si>
  <si>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</si>
  <si>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</si>
  <si>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</si>
  <si>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</si>
  <si>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</si>
  <si>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</si>
  <si>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</si>
  <si>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</si>
  <si>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</si>
  <si>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</si>
  <si>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</si>
  <si>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</si>
  <si>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</si>
  <si>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</si>
  <si>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</si>
  <si>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</si>
  <si>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</si>
  <si>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</si>
  <si>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</si>
  <si>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</si>
  <si>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</si>
  <si>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</si>
  <si>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</si>
  <si>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</si>
  <si>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</si>
  <si>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</si>
  <si>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</si>
  <si>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</si>
  <si>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</si>
  <si>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</si>
  <si>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</si>
  <si>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</si>
  <si>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</si>
  <si>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</si>
  <si>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</si>
  <si>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</si>
  <si>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</si>
  <si>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</si>
  <si>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</si>
  <si>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</si>
  <si>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</si>
  <si>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</si>
  <si>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</si>
  <si>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</si>
  <si>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</si>
  <si>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</si>
  <si>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</si>
  <si>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</si>
  <si>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</si>
  <si>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</si>
  <si>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</si>
  <si>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</si>
  <si>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</si>
  <si>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</si>
  <si>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</si>
  <si>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</si>
  <si>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</si>
  <si>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</si>
  <si>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</si>
  <si>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</si>
  <si>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</si>
  <si>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</si>
  <si>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</si>
  <si>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</si>
  <si>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</si>
  <si>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</si>
  <si>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</si>
  <si>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</si>
  <si>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</si>
  <si>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</si>
  <si>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</si>
  <si>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</si>
  <si>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</si>
  <si>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</si>
  <si>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</si>
  <si>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</si>
  <si>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</si>
  <si>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</si>
  <si>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</si>
  <si>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</si>
  <si>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</si>
  <si>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</si>
  <si>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</si>
  <si>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</si>
  <si>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</si>
  <si>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</si>
  <si>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</si>
  <si>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</si>
  <si>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</si>
  <si>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</si>
  <si>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</si>
  <si>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</si>
  <si>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</si>
  <si>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</si>
  <si>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</si>
  <si>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</si>
  <si>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</si>
  <si>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</si>
  <si>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</si>
  <si>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</si>
  <si>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</si>
  <si>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</si>
  <si>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</si>
  <si>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</si>
  <si>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</si>
  <si>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</si>
  <si>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</si>
  <si>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</si>
  <si>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</si>
  <si>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</si>
  <si>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</si>
  <si>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</si>
  <si>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</si>
  <si>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</si>
  <si>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</si>
  <si>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</si>
  <si>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</si>
  <si>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</si>
  <si>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</si>
  <si>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</si>
  <si>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</si>
  <si>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</si>
  <si>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</si>
  <si>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</si>
  <si>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</si>
  <si>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</si>
  <si>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</si>
  <si>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</si>
  <si>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</si>
  <si>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</si>
  <si>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</si>
  <si>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</si>
  <si>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</si>
  <si>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</si>
  <si>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</si>
  <si>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</si>
  <si>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</si>
  <si>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</si>
  <si>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</si>
  <si>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</si>
  <si>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</si>
  <si>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</si>
  <si>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</si>
  <si>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</si>
  <si>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</si>
  <si>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</si>
  <si>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</si>
  <si>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</si>
  <si>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</si>
  <si>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</si>
  <si>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</si>
  <si>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</si>
  <si>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</si>
  <si>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</si>
  <si>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</si>
  <si>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</si>
  <si>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</si>
  <si>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</si>
  <si>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</si>
  <si>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</si>
  <si>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</si>
  <si>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</si>
  <si>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</si>
  <si>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</si>
  <si>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</si>
  <si>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</si>
  <si>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</si>
  <si>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</si>
  <si>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</si>
  <si>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</si>
  <si>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</si>
  <si>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</si>
  <si>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</si>
  <si>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</si>
  <si>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</si>
  <si>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</si>
  <si>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</si>
  <si>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</si>
  <si>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</si>
  <si>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</si>
  <si>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</si>
  <si>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</si>
  <si>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</si>
  <si>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</si>
  <si>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</si>
  <si>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</si>
  <si>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</si>
  <si>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</si>
  <si>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</si>
  <si>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</si>
  <si>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</si>
  <si>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</si>
  <si>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</si>
  <si>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</si>
  <si>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</si>
  <si>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</si>
  <si>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</si>
  <si>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</si>
  <si>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</si>
  <si>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</si>
  <si>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</si>
  <si>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</si>
  <si>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</si>
  <si>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</si>
  <si>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</si>
  <si>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</si>
  <si>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</si>
  <si>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</si>
  <si>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</si>
  <si>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</si>
  <si>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</si>
  <si>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</si>
  <si>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</si>
  <si>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</si>
  <si>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</si>
  <si>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</si>
  <si>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</si>
  <si>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</si>
  <si>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</si>
  <si>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</si>
  <si>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</si>
  <si>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</si>
  <si>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</si>
  <si>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</si>
  <si>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</si>
  <si>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</si>
  <si>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</si>
  <si>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</si>
  <si>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</si>
  <si>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</si>
  <si>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</si>
  <si>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</si>
  <si>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</si>
  <si>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</si>
  <si>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</si>
  <si>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</si>
  <si>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</si>
  <si>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</si>
  <si>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</si>
  <si>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</si>
  <si>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</si>
  <si>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</si>
  <si>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</si>
  <si>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</si>
  <si>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</si>
  <si>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</si>
  <si>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</si>
  <si>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</si>
  <si>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</si>
  <si>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</si>
  <si>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</si>
  <si>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</si>
  <si>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</si>
  <si>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</si>
  <si>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</si>
  <si>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</si>
  <si>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</si>
  <si>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</si>
  <si>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</si>
  <si>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</si>
  <si>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</si>
  <si>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</si>
  <si>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</si>
  <si>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</si>
  <si>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</si>
  <si>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</si>
  <si>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</si>
  <si>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</si>
  <si>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</si>
  <si>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</si>
  <si>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</si>
  <si>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</si>
  <si>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</si>
  <si>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</si>
  <si>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</si>
  <si>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</si>
  <si>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</si>
  <si>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</si>
  <si>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</si>
  <si>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</si>
  <si>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</si>
  <si>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</si>
  <si>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</si>
  <si>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</si>
  <si>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</si>
  <si>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</si>
  <si>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</si>
  <si>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</si>
  <si>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</si>
  <si>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</si>
  <si>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</si>
  <si>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</si>
  <si>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</si>
  <si>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</si>
  <si>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</si>
  <si>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</si>
  <si>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</si>
  <si>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</si>
  <si>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</si>
  <si>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</si>
  <si>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</si>
  <si>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</si>
  <si>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</si>
  <si>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</si>
  <si>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</si>
  <si>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</si>
  <si>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</si>
  <si>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</si>
  <si>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</si>
  <si>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</si>
  <si>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</si>
  <si>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</si>
  <si>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</si>
  <si>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</si>
  <si>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</si>
  <si>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</si>
  <si>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</si>
  <si>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</si>
  <si>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</si>
  <si>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</si>
  <si>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</si>
  <si>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</si>
  <si>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</si>
  <si>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</si>
  <si>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</si>
  <si>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</si>
  <si>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</si>
  <si>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</si>
  <si>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</si>
  <si>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</si>
  <si>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</si>
  <si>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</si>
  <si>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</si>
  <si>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</si>
  <si>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</si>
  <si>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</si>
  <si>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</si>
  <si>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</si>
  <si>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</si>
  <si>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</si>
  <si>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</si>
  <si>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</si>
  <si>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</si>
  <si>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</si>
  <si>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</si>
  <si>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</si>
  <si>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</si>
  <si>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</si>
  <si>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</si>
  <si>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</si>
  <si>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</si>
  <si>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</si>
  <si>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</si>
  <si>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</si>
  <si>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</si>
  <si>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</si>
  <si>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</si>
  <si>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</si>
  <si>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</si>
  <si>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</si>
  <si>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</si>
  <si>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</si>
  <si>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</si>
  <si>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</si>
  <si>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</si>
  <si>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</si>
  <si>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</si>
  <si>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</si>
  <si>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</si>
  <si>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</si>
  <si>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</si>
  <si>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</si>
  <si>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</si>
  <si>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</si>
  <si>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</si>
  <si>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</si>
  <si>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</si>
  <si>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</si>
  <si>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</si>
  <si>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</si>
  <si>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</si>
  <si>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</si>
  <si>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</si>
  <si>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</si>
  <si>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</si>
  <si>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</si>
  <si>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</si>
  <si>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</si>
  <si>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</si>
  <si>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</si>
  <si>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</si>
  <si>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</si>
  <si>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</si>
  <si>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</si>
  <si>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</si>
  <si>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</si>
  <si>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</si>
  <si>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</si>
  <si>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</si>
  <si>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</si>
  <si>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</si>
  <si>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</si>
  <si>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</si>
  <si>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</si>
  <si>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</si>
  <si>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</si>
  <si>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</si>
  <si>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</si>
  <si>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</si>
  <si>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</si>
  <si>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</si>
  <si>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</si>
  <si>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</si>
  <si>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</si>
  <si>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Muhasebe İşlemleri</t>
  </si>
  <si>
    <t>Yolluk İşlemleri Ana Süreci</t>
  </si>
  <si>
    <t>Geçici Görev Yolluğu İşlem Süreci</t>
  </si>
  <si>
    <t>Geçici Görev Yolluğu Bildiriminin Verilmesiyle Başlar, Ödemenin Yapılmasıyla Sona Erer.</t>
  </si>
  <si>
    <t>Kanuna Uygun Bir Şekilde Memurlara Yolluklarının Ödenmesi</t>
  </si>
  <si>
    <t>Rize Defterdarlığı</t>
  </si>
  <si>
    <t>Muhasebe Müdürlüğü</t>
  </si>
  <si>
    <t xml:space="preserve">Geçici Görev Yolluğu İşlem Süreci </t>
  </si>
  <si>
    <t>Muhasebe işlem Görevlisi</t>
  </si>
  <si>
    <t>Muhasebe İşlem Sorumlusu</t>
  </si>
  <si>
    <t>Muhasebe Yetkilisi</t>
  </si>
  <si>
    <t>Bilgisayar</t>
  </si>
  <si>
    <t>Telefon</t>
  </si>
  <si>
    <t>Yazıcı</t>
  </si>
  <si>
    <t>Fotokopi Cihazı</t>
  </si>
  <si>
    <t>Zuhal SUNGUR</t>
  </si>
  <si>
    <t xml:space="preserve">    Defterdarlık Uzmanı</t>
  </si>
  <si>
    <t>E-devlet</t>
  </si>
  <si>
    <t>KBS</t>
  </si>
  <si>
    <t>SGB-net.</t>
  </si>
  <si>
    <t>Görevlendirme yazısının gelmesi.</t>
  </si>
  <si>
    <t>Geçici Görev Yolluğu Bildirimi</t>
  </si>
  <si>
    <t>Onay Yazısı</t>
  </si>
  <si>
    <t>1</t>
  </si>
  <si>
    <t>Geçici Görev yolluğu bildirimi</t>
  </si>
  <si>
    <t>2</t>
  </si>
  <si>
    <t>Ödeme Emri belgesi</t>
  </si>
  <si>
    <t>Geçici Görev Yolluğu Bildirimi Düzenlenmesi</t>
  </si>
  <si>
    <t>Görevlendirme yazısına istinaden geçici görev yolluğu düzenlenir</t>
  </si>
  <si>
    <t>Her Seferinde</t>
  </si>
  <si>
    <t>İlgili personel</t>
  </si>
  <si>
    <t>harcama Birimi</t>
  </si>
  <si>
    <t>Ödeme emri belgesinin hazırlanması</t>
  </si>
  <si>
    <t>Geçici Görev Yolluğu Bildiriminde Gerekli Kontrollerin Yapılarak, Ödeme emri belgesi  Hazırlanır</t>
  </si>
  <si>
    <t>Harcama Birimi Mutemeti</t>
  </si>
  <si>
    <t>Muhasebe Birimi</t>
  </si>
  <si>
    <t>KBS-SGB.net</t>
  </si>
  <si>
    <t>İmza süreci</t>
  </si>
  <si>
    <t>Geçici görev yolluğu bildirimi ve ödeme emri belgesi  Harcama Yetkilisi tarafından imzalanır</t>
  </si>
  <si>
    <t>Gerçekleştirme Görevlisi</t>
  </si>
  <si>
    <t>Harcama Yetkilisi</t>
  </si>
  <si>
    <t>Evrak kontrolleri</t>
  </si>
  <si>
    <t>Muhasebe İşlemleri Sorumlusu</t>
  </si>
  <si>
    <t>Muhasebe birimine gelen ödeme emri ve ekleri yetkililer tarafından incelenir. Hatası olan evraklar iade edilir.</t>
  </si>
  <si>
    <t>Hatası olmayan ödeme emri belgesi ve ekleri imzalatılmak üzere Muhasebe Yetkilisine gönderilip imzalatılır.</t>
  </si>
  <si>
    <t>Muhasebe yetkilisi</t>
  </si>
  <si>
    <t>Muhasebe İşlem Görevlisi</t>
  </si>
  <si>
    <t>Bilgi Sistemi Kullanma,Harcama Prosedürleri Bilgisi</t>
  </si>
  <si>
    <t>Bilgi Sistemi Kullanma,Harcama Prosedürleri</t>
  </si>
  <si>
    <t>Bütçe Mevzuatı Bilgisi,Mevzuat Bilgisi ve Uygulama</t>
  </si>
  <si>
    <t>Bütçe Mevzuatı,Mevzuat</t>
  </si>
  <si>
    <t>Yazılı</t>
  </si>
  <si>
    <t>Onay Alma</t>
  </si>
  <si>
    <t>Yazılım Aracılığı İle</t>
  </si>
  <si>
    <t>Rapor Verme</t>
  </si>
  <si>
    <t>Çift Yönlü</t>
  </si>
  <si>
    <t>Muhasebe işlemleri Görevlisi</t>
  </si>
  <si>
    <t>Muhasebe İşlemleri sorumlusu</t>
  </si>
  <si>
    <t>Geçici Görev Yolluğu İşlem Süreci İletişim Akış Diyagramı</t>
  </si>
  <si>
    <t>(0464) 213 03 38</t>
  </si>
  <si>
    <t>zsungur@muhasebat.gov.tr</t>
  </si>
  <si>
    <t>Rize Defterdarlık Muhasebe müd.</t>
  </si>
  <si>
    <t>Defterdarlık Uzmanı</t>
  </si>
  <si>
    <t>6245 Sayılı Harcırah Kanunu</t>
  </si>
  <si>
    <t>Tümü</t>
  </si>
  <si>
    <t>Merkezi Yönetim Muhasebe Yönetmeliği</t>
  </si>
  <si>
    <t>Md-250-251-252</t>
  </si>
  <si>
    <t>Merkezi Yönetim Harcama Belgeleri Yönetmeliği</t>
  </si>
  <si>
    <t>Md-22-25-27</t>
  </si>
  <si>
    <t>Geçici Görev yolluğu Bildirimi</t>
  </si>
  <si>
    <t>Zuhal SUNGUR                                                                                Deftedarlık Uzmanı</t>
  </si>
</sst>
</file>

<file path=xl/styles.xml><?xml version="1.0" encoding="utf-8"?>
<styleSheet xmlns="http://schemas.openxmlformats.org/spreadsheetml/2006/main" xmlns:mc="http://schemas.openxmlformats.org/markup-compatibility/2006" xmlns:x14ac="http://schemas.microsoft.com/office/spreadsheetml/2009/9/ac" mc:Ignorable="x14ac">
  <fonts count="43">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0"/>
      <color theme="1"/>
      <name val="Tahoma"/>
      <family val="2"/>
      <charset val="162"/>
    </font>
    <font>
      <sz val="18"/>
      <color indexed="8"/>
      <name val="Tahoma"/>
      <family val="2"/>
      <charset val="162"/>
    </font>
    <font>
      <sz val="10"/>
      <color indexed="8"/>
      <name val="Gill Sans MT"/>
      <charset val="162"/>
    </font>
    <font>
      <sz val="10"/>
      <color indexed="8"/>
      <name val="Tahoma"/>
      <family val="2"/>
      <charset val="162"/>
    </font>
    <font>
      <sz val="10"/>
      <color rgb="FF000000"/>
      <name val="Tahoma"/>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9" fillId="0" borderId="0"/>
    <xf numFmtId="0" fontId="11" fillId="0" borderId="0"/>
  </cellStyleXfs>
  <cellXfs count="178">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5" fillId="3" borderId="1" xfId="1" applyFill="1" applyBorder="1" applyAlignment="1" applyProtection="1">
      <alignment wrapText="1"/>
      <protection locked="0"/>
    </xf>
    <xf numFmtId="0" fontId="36"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0" fontId="38" fillId="0" borderId="26" xfId="0" applyFont="1" applyBorder="1"/>
    <xf numFmtId="0" fontId="40" fillId="2" borderId="1" xfId="0" applyFont="1" applyFill="1" applyBorder="1"/>
    <xf numFmtId="0" fontId="41" fillId="2" borderId="1" xfId="0" applyFont="1" applyFill="1" applyBorder="1"/>
    <xf numFmtId="0" fontId="41" fillId="0" borderId="1" xfId="0" applyFont="1" applyBorder="1" applyProtection="1">
      <protection locked="0"/>
    </xf>
    <xf numFmtId="0" fontId="42" fillId="0" borderId="0" xfId="0" applyFont="1" applyAlignment="1">
      <alignment wrapText="1"/>
    </xf>
    <xf numFmtId="0" fontId="35" fillId="3" borderId="1" xfId="1" applyFill="1" applyBorder="1" applyAlignment="1" applyProtection="1">
      <protection locked="0"/>
    </xf>
    <xf numFmtId="0" fontId="41" fillId="0" borderId="0" xfId="0" applyFont="1" applyAlignment="1" applyProtection="1">
      <alignment vertical="center" wrapText="1"/>
      <protection locked="0"/>
    </xf>
    <xf numFmtId="0" fontId="41" fillId="0" borderId="1" xfId="0" applyFont="1" applyBorder="1" applyAlignment="1" applyProtection="1">
      <alignment wrapText="1"/>
      <protection locked="0"/>
    </xf>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2" fillId="2" borderId="14" xfId="1" applyFont="1" applyFill="1" applyBorder="1" applyAlignment="1" applyProtection="1">
      <alignment horizontal="center"/>
    </xf>
    <xf numFmtId="0" fontId="32" fillId="0" borderId="12" xfId="1" applyFont="1" applyBorder="1" applyAlignment="1" applyProtection="1">
      <alignment horizontal="center"/>
    </xf>
    <xf numFmtId="0" fontId="32"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8" fillId="0" borderId="37" xfId="0" applyFont="1" applyBorder="1" applyAlignment="1">
      <alignment horizontal="center"/>
    </xf>
    <xf numFmtId="0" fontId="38" fillId="0" borderId="3" xfId="0" applyFont="1" applyBorder="1" applyAlignment="1">
      <alignment horizontal="center"/>
    </xf>
    <xf numFmtId="0" fontId="38" fillId="0" borderId="38" xfId="0" applyFont="1" applyBorder="1" applyAlignment="1">
      <alignment horizontal="center"/>
    </xf>
    <xf numFmtId="0" fontId="39" fillId="0" borderId="0" xfId="0" applyFont="1" applyAlignment="1">
      <alignment horizontal="center"/>
    </xf>
    <xf numFmtId="0" fontId="0" fillId="0" borderId="0" xfId="0"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7" fillId="3" borderId="39" xfId="0" applyFont="1" applyFill="1" applyBorder="1" applyAlignment="1">
      <alignment horizontal="left" wrapText="1"/>
    </xf>
    <xf numFmtId="0" fontId="37" fillId="3" borderId="40" xfId="0" applyFont="1" applyFill="1" applyBorder="1" applyAlignment="1">
      <alignment horizontal="left" wrapText="1"/>
    </xf>
    <xf numFmtId="0" fontId="37"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35" fillId="2" borderId="18" xfId="1" applyFill="1" applyBorder="1" applyAlignment="1" applyProtection="1">
      <alignment horizontal="center" wrapText="1"/>
    </xf>
    <xf numFmtId="0" fontId="35" fillId="2" borderId="20" xfId="1" applyFill="1" applyBorder="1" applyAlignment="1" applyProtection="1">
      <alignment horizontal="center"/>
    </xf>
    <xf numFmtId="0" fontId="39" fillId="0" borderId="0" xfId="0" applyFont="1" applyAlignment="1">
      <alignment horizontal="center" wrapText="1"/>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31">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149086</xdr:colOff>
      <xdr:row>3</xdr:row>
      <xdr:rowOff>157369</xdr:rowOff>
    </xdr:from>
    <xdr:to>
      <xdr:col>5</xdr:col>
      <xdr:colOff>198782</xdr:colOff>
      <xdr:row>6</xdr:row>
      <xdr:rowOff>1</xdr:rowOff>
    </xdr:to>
    <xdr:sp macro="" textlink="">
      <xdr:nvSpPr>
        <xdr:cNvPr id="2" name="4 Akış Çizelgesi: Sonlandırıcı"/>
        <xdr:cNvSpPr/>
      </xdr:nvSpPr>
      <xdr:spPr>
        <a:xfrm>
          <a:off x="2211456" y="819978"/>
          <a:ext cx="1424609" cy="389284"/>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Görevlendirme</a:t>
          </a:r>
          <a:r>
            <a:rPr lang="tr-TR" sz="1000" baseline="0">
              <a:latin typeface="Tahoma" panose="020B0604030504040204" pitchFamily="34" charset="0"/>
              <a:ea typeface="Tahoma" panose="020B0604030504040204" pitchFamily="34" charset="0"/>
              <a:cs typeface="Tahoma" panose="020B0604030504040204" pitchFamily="34" charset="0"/>
            </a:rPr>
            <a:t> Yazısının Gelmesi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149087</xdr:colOff>
      <xdr:row>6</xdr:row>
      <xdr:rowOff>162784</xdr:rowOff>
    </xdr:from>
    <xdr:to>
      <xdr:col>5</xdr:col>
      <xdr:colOff>198782</xdr:colOff>
      <xdr:row>10</xdr:row>
      <xdr:rowOff>33131</xdr:rowOff>
    </xdr:to>
    <xdr:sp macro="" textlink="">
      <xdr:nvSpPr>
        <xdr:cNvPr id="3" name="1 Akış Çizelgesi: İşlem"/>
        <xdr:cNvSpPr/>
      </xdr:nvSpPr>
      <xdr:spPr>
        <a:xfrm>
          <a:off x="2211457" y="1372045"/>
          <a:ext cx="1424608" cy="59921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Geçici Görev Yolluğu Bildiriminin</a:t>
          </a:r>
          <a:r>
            <a:rPr lang="tr-TR" sz="1000" baseline="0">
              <a:latin typeface="Tahoma" panose="020B0604030504040204" pitchFamily="34" charset="0"/>
              <a:ea typeface="Tahoma" panose="020B0604030504040204" pitchFamily="34" charset="0"/>
              <a:cs typeface="Tahoma" panose="020B0604030504040204" pitchFamily="34" charset="0"/>
            </a:rPr>
            <a:t> Düzenlenmesi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24847</xdr:colOff>
      <xdr:row>25</xdr:row>
      <xdr:rowOff>141372</xdr:rowOff>
    </xdr:from>
    <xdr:to>
      <xdr:col>2</xdr:col>
      <xdr:colOff>208127</xdr:colOff>
      <xdr:row>27</xdr:row>
      <xdr:rowOff>41414</xdr:rowOff>
    </xdr:to>
    <xdr:sp macro="" textlink="">
      <xdr:nvSpPr>
        <xdr:cNvPr id="4" name="4 Akış Çizelgesi: Sonlandırıcı"/>
        <xdr:cNvSpPr/>
      </xdr:nvSpPr>
      <xdr:spPr>
        <a:xfrm>
          <a:off x="712304" y="4812763"/>
          <a:ext cx="870736" cy="26447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Hata Var</a:t>
          </a:r>
        </a:p>
      </xdr:txBody>
    </xdr:sp>
    <xdr:clientData/>
  </xdr:twoCellAnchor>
  <xdr:twoCellAnchor>
    <xdr:from>
      <xdr:col>3</xdr:col>
      <xdr:colOff>623425</xdr:colOff>
      <xdr:row>24</xdr:row>
      <xdr:rowOff>44568</xdr:rowOff>
    </xdr:from>
    <xdr:to>
      <xdr:col>4</xdr:col>
      <xdr:colOff>448854</xdr:colOff>
      <xdr:row>25</xdr:row>
      <xdr:rowOff>59231</xdr:rowOff>
    </xdr:to>
    <xdr:sp macro="" textlink="">
      <xdr:nvSpPr>
        <xdr:cNvPr id="5" name="5 Akış Çizelgesi: Karar"/>
        <xdr:cNvSpPr/>
      </xdr:nvSpPr>
      <xdr:spPr>
        <a:xfrm>
          <a:off x="2685795" y="4533742"/>
          <a:ext cx="512885" cy="19688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5</xdr:col>
      <xdr:colOff>371761</xdr:colOff>
      <xdr:row>6</xdr:row>
      <xdr:rowOff>165652</xdr:rowOff>
    </xdr:from>
    <xdr:to>
      <xdr:col>7</xdr:col>
      <xdr:colOff>0</xdr:colOff>
      <xdr:row>10</xdr:row>
      <xdr:rowOff>1</xdr:rowOff>
    </xdr:to>
    <xdr:sp macro="" textlink="">
      <xdr:nvSpPr>
        <xdr:cNvPr id="7" name="7 Akış Çizelgesi: Belge"/>
        <xdr:cNvSpPr/>
      </xdr:nvSpPr>
      <xdr:spPr>
        <a:xfrm>
          <a:off x="3809044" y="1374913"/>
          <a:ext cx="1003152" cy="56321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t>Geçici Görev Yolluğu Bildirimi</a:t>
          </a:r>
        </a:p>
      </xdr:txBody>
    </xdr:sp>
    <xdr:clientData/>
  </xdr:twoCellAnchor>
  <xdr:twoCellAnchor>
    <xdr:from>
      <xdr:col>1</xdr:col>
      <xdr:colOff>579780</xdr:colOff>
      <xdr:row>7</xdr:row>
      <xdr:rowOff>132618</xdr:rowOff>
    </xdr:from>
    <xdr:to>
      <xdr:col>2</xdr:col>
      <xdr:colOff>619181</xdr:colOff>
      <xdr:row>9</xdr:row>
      <xdr:rowOff>98435</xdr:rowOff>
    </xdr:to>
    <xdr:sp macro="" textlink="">
      <xdr:nvSpPr>
        <xdr:cNvPr id="8" name="15 Akış Çizelgesi: Manyetik Disk"/>
        <xdr:cNvSpPr/>
      </xdr:nvSpPr>
      <xdr:spPr>
        <a:xfrm>
          <a:off x="1267237" y="1524096"/>
          <a:ext cx="726857" cy="330252"/>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E-Devlet</a:t>
          </a:r>
        </a:p>
      </xdr:txBody>
    </xdr:sp>
    <xdr:clientData/>
  </xdr:twoCellAnchor>
  <xdr:twoCellAnchor>
    <xdr:from>
      <xdr:col>3</xdr:col>
      <xdr:colOff>182217</xdr:colOff>
      <xdr:row>16</xdr:row>
      <xdr:rowOff>81280</xdr:rowOff>
    </xdr:from>
    <xdr:to>
      <xdr:col>5</xdr:col>
      <xdr:colOff>215347</xdr:colOff>
      <xdr:row>19</xdr:row>
      <xdr:rowOff>157369</xdr:rowOff>
    </xdr:to>
    <xdr:sp macro="" textlink="">
      <xdr:nvSpPr>
        <xdr:cNvPr id="11" name="1 Akış Çizelgesi: İşlem"/>
        <xdr:cNvSpPr/>
      </xdr:nvSpPr>
      <xdr:spPr>
        <a:xfrm>
          <a:off x="2244587" y="3112715"/>
          <a:ext cx="1408043" cy="62274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Harcama</a:t>
          </a:r>
          <a:r>
            <a:rPr lang="tr-TR" sz="1000" baseline="0">
              <a:latin typeface="Tahoma" panose="020B0604030504040204" pitchFamily="34" charset="0"/>
              <a:ea typeface="Tahoma" panose="020B0604030504040204" pitchFamily="34" charset="0"/>
              <a:cs typeface="Tahoma" panose="020B0604030504040204" pitchFamily="34" charset="0"/>
            </a:rPr>
            <a:t> Yetkilisi Tarafından imzalanması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182218</xdr:colOff>
      <xdr:row>20</xdr:row>
      <xdr:rowOff>111888</xdr:rowOff>
    </xdr:from>
    <xdr:to>
      <xdr:col>5</xdr:col>
      <xdr:colOff>207065</xdr:colOff>
      <xdr:row>23</xdr:row>
      <xdr:rowOff>57977</xdr:rowOff>
    </xdr:to>
    <xdr:sp macro="" textlink="">
      <xdr:nvSpPr>
        <xdr:cNvPr id="12" name="1 Akış Çizelgesi: İşlem"/>
        <xdr:cNvSpPr/>
      </xdr:nvSpPr>
      <xdr:spPr>
        <a:xfrm>
          <a:off x="2244588" y="3872192"/>
          <a:ext cx="1399760" cy="49274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Evrak</a:t>
          </a:r>
          <a:r>
            <a:rPr lang="tr-TR" sz="1000" baseline="0">
              <a:latin typeface="Tahoma" panose="020B0604030504040204" pitchFamily="34" charset="0"/>
              <a:ea typeface="Tahoma" panose="020B0604030504040204" pitchFamily="34" charset="0"/>
              <a:cs typeface="Tahoma" panose="020B0604030504040204" pitchFamily="34" charset="0"/>
            </a:rPr>
            <a:t> Kontrollerinin yapılması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5</xdr:col>
      <xdr:colOff>83463</xdr:colOff>
      <xdr:row>25</xdr:row>
      <xdr:rowOff>74543</xdr:rowOff>
    </xdr:from>
    <xdr:to>
      <xdr:col>6</xdr:col>
      <xdr:colOff>281608</xdr:colOff>
      <xdr:row>26</xdr:row>
      <xdr:rowOff>149382</xdr:rowOff>
    </xdr:to>
    <xdr:sp macro="" textlink="">
      <xdr:nvSpPr>
        <xdr:cNvPr id="15" name="4 Akış Çizelgesi: Sonlandırıcı"/>
        <xdr:cNvSpPr/>
      </xdr:nvSpPr>
      <xdr:spPr>
        <a:xfrm>
          <a:off x="3520746" y="4745934"/>
          <a:ext cx="885601" cy="25705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Hata Yok</a:t>
          </a:r>
        </a:p>
      </xdr:txBody>
    </xdr:sp>
    <xdr:clientData/>
  </xdr:twoCellAnchor>
  <xdr:twoCellAnchor>
    <xdr:from>
      <xdr:col>0</xdr:col>
      <xdr:colOff>572456</xdr:colOff>
      <xdr:row>28</xdr:row>
      <xdr:rowOff>44671</xdr:rowOff>
    </xdr:from>
    <xdr:to>
      <xdr:col>2</xdr:col>
      <xdr:colOff>364436</xdr:colOff>
      <xdr:row>31</xdr:row>
      <xdr:rowOff>0</xdr:rowOff>
    </xdr:to>
    <xdr:sp macro="" textlink="">
      <xdr:nvSpPr>
        <xdr:cNvPr id="17" name="1 Akış Çizelgesi: İşlem"/>
        <xdr:cNvSpPr/>
      </xdr:nvSpPr>
      <xdr:spPr>
        <a:xfrm>
          <a:off x="572456" y="5262714"/>
          <a:ext cx="1166893" cy="50198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Eksikliklerin Giderilmesi İçin İade Edilmesi</a:t>
          </a:r>
        </a:p>
      </xdr:txBody>
    </xdr:sp>
    <xdr:clientData/>
  </xdr:twoCellAnchor>
  <xdr:twoCellAnchor>
    <xdr:from>
      <xdr:col>1</xdr:col>
      <xdr:colOff>323021</xdr:colOff>
      <xdr:row>11</xdr:row>
      <xdr:rowOff>45626</xdr:rowOff>
    </xdr:from>
    <xdr:to>
      <xdr:col>2</xdr:col>
      <xdr:colOff>659953</xdr:colOff>
      <xdr:row>14</xdr:row>
      <xdr:rowOff>24847</xdr:rowOff>
    </xdr:to>
    <xdr:sp macro="" textlink="">
      <xdr:nvSpPr>
        <xdr:cNvPr id="54" name="7 Akış Çizelgesi: Belge"/>
        <xdr:cNvSpPr/>
      </xdr:nvSpPr>
      <xdr:spPr>
        <a:xfrm>
          <a:off x="1010478" y="2165974"/>
          <a:ext cx="1024388" cy="525873"/>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Geçici Görev Yolluğu Bildirimi</a:t>
          </a:r>
        </a:p>
      </xdr:txBody>
    </xdr:sp>
    <xdr:clientData/>
  </xdr:twoCellAnchor>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149087</xdr:colOff>
      <xdr:row>11</xdr:row>
      <xdr:rowOff>24847</xdr:rowOff>
    </xdr:from>
    <xdr:to>
      <xdr:col>5</xdr:col>
      <xdr:colOff>215347</xdr:colOff>
      <xdr:row>15</xdr:row>
      <xdr:rowOff>82827</xdr:rowOff>
    </xdr:to>
    <xdr:sp macro="" textlink="">
      <xdr:nvSpPr>
        <xdr:cNvPr id="114" name="1 Akış Çizelgesi: İşlem"/>
        <xdr:cNvSpPr/>
      </xdr:nvSpPr>
      <xdr:spPr>
        <a:xfrm>
          <a:off x="2211457" y="2145195"/>
          <a:ext cx="1441173" cy="78684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Geçici Görev Yolluğu Bildiriminde Gerekli Kontrollerin Yapılması ve Ödeme Emrinin Hazırlanması</a:t>
          </a:r>
        </a:p>
      </xdr:txBody>
    </xdr:sp>
    <xdr:clientData/>
  </xdr:twoCellAnchor>
  <xdr:twoCellAnchor>
    <xdr:from>
      <xdr:col>1</xdr:col>
      <xdr:colOff>554934</xdr:colOff>
      <xdr:row>3</xdr:row>
      <xdr:rowOff>157370</xdr:rowOff>
    </xdr:from>
    <xdr:to>
      <xdr:col>2</xdr:col>
      <xdr:colOff>594011</xdr:colOff>
      <xdr:row>6</xdr:row>
      <xdr:rowOff>44502</xdr:rowOff>
    </xdr:to>
    <xdr:sp macro="" textlink="">
      <xdr:nvSpPr>
        <xdr:cNvPr id="116" name="7 Akış Çizelgesi: Belge"/>
        <xdr:cNvSpPr/>
      </xdr:nvSpPr>
      <xdr:spPr>
        <a:xfrm>
          <a:off x="1242391" y="819979"/>
          <a:ext cx="726533" cy="433784"/>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Onay Yazısı</a:t>
          </a:r>
        </a:p>
      </xdr:txBody>
    </xdr:sp>
    <xdr:clientData/>
  </xdr:twoCellAnchor>
  <xdr:twoCellAnchor>
    <xdr:from>
      <xdr:col>1</xdr:col>
      <xdr:colOff>190500</xdr:colOff>
      <xdr:row>14</xdr:row>
      <xdr:rowOff>74543</xdr:rowOff>
    </xdr:from>
    <xdr:to>
      <xdr:col>2</xdr:col>
      <xdr:colOff>508639</xdr:colOff>
      <xdr:row>16</xdr:row>
      <xdr:rowOff>173935</xdr:rowOff>
    </xdr:to>
    <xdr:sp macro="" textlink="">
      <xdr:nvSpPr>
        <xdr:cNvPr id="118" name="15 Akış Çizelgesi: Manyetik Disk"/>
        <xdr:cNvSpPr/>
      </xdr:nvSpPr>
      <xdr:spPr>
        <a:xfrm>
          <a:off x="877957" y="2741543"/>
          <a:ext cx="1005595" cy="463827"/>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KBS-SGB.net</a:t>
          </a:r>
        </a:p>
      </xdr:txBody>
    </xdr:sp>
    <xdr:clientData/>
  </xdr:twoCellAnchor>
  <xdr:twoCellAnchor>
    <xdr:from>
      <xdr:col>5</xdr:col>
      <xdr:colOff>513522</xdr:colOff>
      <xdr:row>11</xdr:row>
      <xdr:rowOff>157370</xdr:rowOff>
    </xdr:from>
    <xdr:to>
      <xdr:col>6</xdr:col>
      <xdr:colOff>670891</xdr:colOff>
      <xdr:row>14</xdr:row>
      <xdr:rowOff>119046</xdr:rowOff>
    </xdr:to>
    <xdr:sp macro="" textlink="">
      <xdr:nvSpPr>
        <xdr:cNvPr id="120" name="7 Akış Çizelgesi: Belge"/>
        <xdr:cNvSpPr/>
      </xdr:nvSpPr>
      <xdr:spPr>
        <a:xfrm>
          <a:off x="3950805" y="2277718"/>
          <a:ext cx="844825" cy="50832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Ödeme Emri Belgesi</a:t>
          </a:r>
        </a:p>
      </xdr:txBody>
    </xdr:sp>
    <xdr:clientData/>
  </xdr:twoCellAnchor>
  <xdr:twoCellAnchor>
    <xdr:from>
      <xdr:col>4</xdr:col>
      <xdr:colOff>612914</xdr:colOff>
      <xdr:row>27</xdr:row>
      <xdr:rowOff>107674</xdr:rowOff>
    </xdr:from>
    <xdr:to>
      <xdr:col>6</xdr:col>
      <xdr:colOff>480392</xdr:colOff>
      <xdr:row>30</xdr:row>
      <xdr:rowOff>74544</xdr:rowOff>
    </xdr:to>
    <xdr:sp macro="" textlink="">
      <xdr:nvSpPr>
        <xdr:cNvPr id="123" name="1 Akış Çizelgesi: İşlem"/>
        <xdr:cNvSpPr/>
      </xdr:nvSpPr>
      <xdr:spPr>
        <a:xfrm>
          <a:off x="3362740" y="5143500"/>
          <a:ext cx="1242391" cy="513522"/>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Muhasebe Yetkilisi Tarafından</a:t>
          </a:r>
          <a:r>
            <a:rPr lang="tr-TR" sz="1000" baseline="0">
              <a:latin typeface="Tahoma" panose="020B0604030504040204" pitchFamily="34" charset="0"/>
              <a:ea typeface="Tahoma" panose="020B0604030504040204" pitchFamily="34" charset="0"/>
              <a:cs typeface="Tahoma" panose="020B0604030504040204" pitchFamily="34" charset="0"/>
            </a:rPr>
            <a:t> İmzalanması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5</xdr:col>
      <xdr:colOff>8281</xdr:colOff>
      <xdr:row>31</xdr:row>
      <xdr:rowOff>33130</xdr:rowOff>
    </xdr:from>
    <xdr:to>
      <xdr:col>6</xdr:col>
      <xdr:colOff>422412</xdr:colOff>
      <xdr:row>32</xdr:row>
      <xdr:rowOff>173935</xdr:rowOff>
    </xdr:to>
    <xdr:sp macro="" textlink="">
      <xdr:nvSpPr>
        <xdr:cNvPr id="126" name="4 Akış Çizelgesi: Sonlandırıcı"/>
        <xdr:cNvSpPr/>
      </xdr:nvSpPr>
      <xdr:spPr>
        <a:xfrm>
          <a:off x="3445564" y="5789543"/>
          <a:ext cx="1101587" cy="32302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Evrak Girişi Yapıldı.</a:t>
          </a:r>
        </a:p>
      </xdr:txBody>
    </xdr:sp>
    <xdr:clientData/>
  </xdr:twoCellAnchor>
  <xdr:twoCellAnchor>
    <xdr:from>
      <xdr:col>3</xdr:col>
      <xdr:colOff>74543</xdr:colOff>
      <xdr:row>30</xdr:row>
      <xdr:rowOff>149087</xdr:rowOff>
    </xdr:from>
    <xdr:to>
      <xdr:col>4</xdr:col>
      <xdr:colOff>409672</xdr:colOff>
      <xdr:row>33</xdr:row>
      <xdr:rowOff>41413</xdr:rowOff>
    </xdr:to>
    <xdr:sp macro="" textlink="">
      <xdr:nvSpPr>
        <xdr:cNvPr id="127" name="43 Çerçeve"/>
        <xdr:cNvSpPr/>
      </xdr:nvSpPr>
      <xdr:spPr>
        <a:xfrm>
          <a:off x="2136913" y="5723283"/>
          <a:ext cx="1022585" cy="438978"/>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Muhasebe Kayıt Formu</a:t>
          </a:r>
        </a:p>
      </xdr:txBody>
    </xdr:sp>
    <xdr:clientData/>
  </xdr:twoCellAnchor>
  <xdr:twoCellAnchor>
    <xdr:from>
      <xdr:col>4</xdr:col>
      <xdr:colOff>173935</xdr:colOff>
      <xdr:row>6</xdr:row>
      <xdr:rowOff>1</xdr:rowOff>
    </xdr:from>
    <xdr:to>
      <xdr:col>4</xdr:col>
      <xdr:colOff>173935</xdr:colOff>
      <xdr:row>6</xdr:row>
      <xdr:rowOff>162784</xdr:rowOff>
    </xdr:to>
    <xdr:cxnSp macro="">
      <xdr:nvCxnSpPr>
        <xdr:cNvPr id="21" name="Düz Ok Bağlayıcısı 20"/>
        <xdr:cNvCxnSpPr>
          <a:stCxn id="2" idx="2"/>
          <a:endCxn id="3" idx="0"/>
        </xdr:cNvCxnSpPr>
      </xdr:nvCxnSpPr>
      <xdr:spPr>
        <a:xfrm>
          <a:off x="2923761" y="1209262"/>
          <a:ext cx="0" cy="1627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594011</xdr:colOff>
      <xdr:row>4</xdr:row>
      <xdr:rowOff>169794</xdr:rowOff>
    </xdr:from>
    <xdr:to>
      <xdr:col>3</xdr:col>
      <xdr:colOff>149086</xdr:colOff>
      <xdr:row>5</xdr:row>
      <xdr:rowOff>9828</xdr:rowOff>
    </xdr:to>
    <xdr:cxnSp macro="">
      <xdr:nvCxnSpPr>
        <xdr:cNvPr id="33" name="Düz Ok Bağlayıcısı 32"/>
        <xdr:cNvCxnSpPr>
          <a:stCxn id="116" idx="3"/>
          <a:endCxn id="2" idx="1"/>
        </xdr:cNvCxnSpPr>
      </xdr:nvCxnSpPr>
      <xdr:spPr>
        <a:xfrm flipV="1">
          <a:off x="1968924" y="1014620"/>
          <a:ext cx="242532" cy="222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173935</xdr:colOff>
      <xdr:row>10</xdr:row>
      <xdr:rowOff>33131</xdr:rowOff>
    </xdr:from>
    <xdr:to>
      <xdr:col>4</xdr:col>
      <xdr:colOff>182218</xdr:colOff>
      <xdr:row>11</xdr:row>
      <xdr:rowOff>24847</xdr:rowOff>
    </xdr:to>
    <xdr:cxnSp macro="">
      <xdr:nvCxnSpPr>
        <xdr:cNvPr id="130" name="Düz Ok Bağlayıcısı 129"/>
        <xdr:cNvCxnSpPr>
          <a:stCxn id="3" idx="2"/>
          <a:endCxn id="114" idx="0"/>
        </xdr:cNvCxnSpPr>
      </xdr:nvCxnSpPr>
      <xdr:spPr>
        <a:xfrm>
          <a:off x="2923761" y="1971261"/>
          <a:ext cx="8283" cy="1739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198782</xdr:colOff>
      <xdr:row>8</xdr:row>
      <xdr:rowOff>82826</xdr:rowOff>
    </xdr:from>
    <xdr:to>
      <xdr:col>5</xdr:col>
      <xdr:colOff>371761</xdr:colOff>
      <xdr:row>8</xdr:row>
      <xdr:rowOff>97957</xdr:rowOff>
    </xdr:to>
    <xdr:cxnSp macro="">
      <xdr:nvCxnSpPr>
        <xdr:cNvPr id="132" name="Düz Ok Bağlayıcısı 131"/>
        <xdr:cNvCxnSpPr>
          <a:stCxn id="3" idx="3"/>
          <a:endCxn id="7" idx="1"/>
        </xdr:cNvCxnSpPr>
      </xdr:nvCxnSpPr>
      <xdr:spPr>
        <a:xfrm flipV="1">
          <a:off x="3636065" y="1656522"/>
          <a:ext cx="172979" cy="1513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619181</xdr:colOff>
      <xdr:row>8</xdr:row>
      <xdr:rowOff>97957</xdr:rowOff>
    </xdr:from>
    <xdr:to>
      <xdr:col>3</xdr:col>
      <xdr:colOff>149087</xdr:colOff>
      <xdr:row>8</xdr:row>
      <xdr:rowOff>115526</xdr:rowOff>
    </xdr:to>
    <xdr:cxnSp macro="">
      <xdr:nvCxnSpPr>
        <xdr:cNvPr id="135" name="Düz Ok Bağlayıcısı 134"/>
        <xdr:cNvCxnSpPr>
          <a:stCxn id="8" idx="4"/>
          <a:endCxn id="3" idx="1"/>
        </xdr:cNvCxnSpPr>
      </xdr:nvCxnSpPr>
      <xdr:spPr>
        <a:xfrm flipV="1">
          <a:off x="1994094" y="1671653"/>
          <a:ext cx="217363" cy="175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659953</xdr:colOff>
      <xdr:row>12</xdr:row>
      <xdr:rowOff>126346</xdr:rowOff>
    </xdr:from>
    <xdr:to>
      <xdr:col>3</xdr:col>
      <xdr:colOff>149087</xdr:colOff>
      <xdr:row>13</xdr:row>
      <xdr:rowOff>53837</xdr:rowOff>
    </xdr:to>
    <xdr:cxnSp macro="">
      <xdr:nvCxnSpPr>
        <xdr:cNvPr id="137" name="Düz Ok Bağlayıcısı 136"/>
        <xdr:cNvCxnSpPr>
          <a:stCxn id="54" idx="3"/>
          <a:endCxn id="114" idx="1"/>
        </xdr:cNvCxnSpPr>
      </xdr:nvCxnSpPr>
      <xdr:spPr>
        <a:xfrm>
          <a:off x="2034866" y="2428911"/>
          <a:ext cx="176591" cy="10970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508639</xdr:colOff>
      <xdr:row>13</xdr:row>
      <xdr:rowOff>53837</xdr:rowOff>
    </xdr:from>
    <xdr:to>
      <xdr:col>3</xdr:col>
      <xdr:colOff>149087</xdr:colOff>
      <xdr:row>15</xdr:row>
      <xdr:rowOff>124240</xdr:rowOff>
    </xdr:to>
    <xdr:cxnSp macro="">
      <xdr:nvCxnSpPr>
        <xdr:cNvPr id="139" name="Dirsek Bağlayıcısı 138"/>
        <xdr:cNvCxnSpPr>
          <a:stCxn id="118" idx="4"/>
          <a:endCxn id="114" idx="1"/>
        </xdr:cNvCxnSpPr>
      </xdr:nvCxnSpPr>
      <xdr:spPr>
        <a:xfrm flipV="1">
          <a:off x="1883552" y="2538620"/>
          <a:ext cx="327905" cy="434837"/>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182218</xdr:colOff>
      <xdr:row>15</xdr:row>
      <xdr:rowOff>82827</xdr:rowOff>
    </xdr:from>
    <xdr:to>
      <xdr:col>4</xdr:col>
      <xdr:colOff>198783</xdr:colOff>
      <xdr:row>16</xdr:row>
      <xdr:rowOff>81280</xdr:rowOff>
    </xdr:to>
    <xdr:cxnSp macro="">
      <xdr:nvCxnSpPr>
        <xdr:cNvPr id="141" name="Düz Ok Bağlayıcısı 140"/>
        <xdr:cNvCxnSpPr>
          <a:stCxn id="114" idx="2"/>
          <a:endCxn id="11" idx="0"/>
        </xdr:cNvCxnSpPr>
      </xdr:nvCxnSpPr>
      <xdr:spPr>
        <a:xfrm>
          <a:off x="2932044" y="2932044"/>
          <a:ext cx="16565" cy="1806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215347</xdr:colOff>
      <xdr:row>13</xdr:row>
      <xdr:rowOff>47099</xdr:rowOff>
    </xdr:from>
    <xdr:to>
      <xdr:col>5</xdr:col>
      <xdr:colOff>513522</xdr:colOff>
      <xdr:row>13</xdr:row>
      <xdr:rowOff>53837</xdr:rowOff>
    </xdr:to>
    <xdr:cxnSp macro="">
      <xdr:nvCxnSpPr>
        <xdr:cNvPr id="143" name="Düz Ok Bağlayıcısı 142"/>
        <xdr:cNvCxnSpPr>
          <a:stCxn id="114" idx="3"/>
          <a:endCxn id="120" idx="1"/>
        </xdr:cNvCxnSpPr>
      </xdr:nvCxnSpPr>
      <xdr:spPr>
        <a:xfrm flipV="1">
          <a:off x="3652630" y="2531882"/>
          <a:ext cx="298175" cy="673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194642</xdr:colOff>
      <xdr:row>19</xdr:row>
      <xdr:rowOff>157369</xdr:rowOff>
    </xdr:from>
    <xdr:to>
      <xdr:col>4</xdr:col>
      <xdr:colOff>198783</xdr:colOff>
      <xdr:row>20</xdr:row>
      <xdr:rowOff>111888</xdr:rowOff>
    </xdr:to>
    <xdr:cxnSp macro="">
      <xdr:nvCxnSpPr>
        <xdr:cNvPr id="145" name="Düz Ok Bağlayıcısı 144"/>
        <xdr:cNvCxnSpPr>
          <a:stCxn id="11" idx="2"/>
          <a:endCxn id="12" idx="0"/>
        </xdr:cNvCxnSpPr>
      </xdr:nvCxnSpPr>
      <xdr:spPr>
        <a:xfrm flipH="1">
          <a:off x="2944468" y="3735456"/>
          <a:ext cx="4141" cy="1367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192412</xdr:colOff>
      <xdr:row>23</xdr:row>
      <xdr:rowOff>57977</xdr:rowOff>
    </xdr:from>
    <xdr:to>
      <xdr:col>4</xdr:col>
      <xdr:colOff>194642</xdr:colOff>
      <xdr:row>24</xdr:row>
      <xdr:rowOff>44568</xdr:rowOff>
    </xdr:to>
    <xdr:cxnSp macro="">
      <xdr:nvCxnSpPr>
        <xdr:cNvPr id="150" name="Düz Ok Bağlayıcısı 149"/>
        <xdr:cNvCxnSpPr>
          <a:stCxn id="12" idx="2"/>
          <a:endCxn id="5" idx="0"/>
        </xdr:cNvCxnSpPr>
      </xdr:nvCxnSpPr>
      <xdr:spPr>
        <a:xfrm flipH="1">
          <a:off x="2942238" y="4364934"/>
          <a:ext cx="2230" cy="1688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448854</xdr:colOff>
      <xdr:row>24</xdr:row>
      <xdr:rowOff>143008</xdr:rowOff>
    </xdr:from>
    <xdr:to>
      <xdr:col>5</xdr:col>
      <xdr:colOff>526264</xdr:colOff>
      <xdr:row>25</xdr:row>
      <xdr:rowOff>74543</xdr:rowOff>
    </xdr:to>
    <xdr:cxnSp macro="">
      <xdr:nvCxnSpPr>
        <xdr:cNvPr id="154" name="Dirsek Bağlayıcısı 153"/>
        <xdr:cNvCxnSpPr>
          <a:stCxn id="5" idx="3"/>
          <a:endCxn id="15" idx="0"/>
        </xdr:cNvCxnSpPr>
      </xdr:nvCxnSpPr>
      <xdr:spPr>
        <a:xfrm>
          <a:off x="3198680" y="4632182"/>
          <a:ext cx="764867" cy="113752"/>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460216</xdr:colOff>
      <xdr:row>24</xdr:row>
      <xdr:rowOff>143007</xdr:rowOff>
    </xdr:from>
    <xdr:to>
      <xdr:col>3</xdr:col>
      <xdr:colOff>623426</xdr:colOff>
      <xdr:row>25</xdr:row>
      <xdr:rowOff>141371</xdr:rowOff>
    </xdr:to>
    <xdr:cxnSp macro="">
      <xdr:nvCxnSpPr>
        <xdr:cNvPr id="156" name="Dirsek Bağlayıcısı 155"/>
        <xdr:cNvCxnSpPr>
          <a:stCxn id="5" idx="1"/>
          <a:endCxn id="4" idx="0"/>
        </xdr:cNvCxnSpPr>
      </xdr:nvCxnSpPr>
      <xdr:spPr>
        <a:xfrm rot="10800000" flipV="1">
          <a:off x="1147673" y="4632181"/>
          <a:ext cx="1538123" cy="18058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526264</xdr:colOff>
      <xdr:row>26</xdr:row>
      <xdr:rowOff>149382</xdr:rowOff>
    </xdr:from>
    <xdr:to>
      <xdr:col>5</xdr:col>
      <xdr:colOff>546653</xdr:colOff>
      <xdr:row>27</xdr:row>
      <xdr:rowOff>107674</xdr:rowOff>
    </xdr:to>
    <xdr:cxnSp macro="">
      <xdr:nvCxnSpPr>
        <xdr:cNvPr id="158" name="Düz Ok Bağlayıcısı 157"/>
        <xdr:cNvCxnSpPr>
          <a:stCxn id="15" idx="2"/>
          <a:endCxn id="123" idx="0"/>
        </xdr:cNvCxnSpPr>
      </xdr:nvCxnSpPr>
      <xdr:spPr>
        <a:xfrm>
          <a:off x="3963547" y="5002991"/>
          <a:ext cx="20389" cy="14050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546653</xdr:colOff>
      <xdr:row>30</xdr:row>
      <xdr:rowOff>74544</xdr:rowOff>
    </xdr:from>
    <xdr:to>
      <xdr:col>5</xdr:col>
      <xdr:colOff>559075</xdr:colOff>
      <xdr:row>31</xdr:row>
      <xdr:rowOff>33130</xdr:rowOff>
    </xdr:to>
    <xdr:cxnSp macro="">
      <xdr:nvCxnSpPr>
        <xdr:cNvPr id="165" name="Düz Ok Bağlayıcısı 164"/>
        <xdr:cNvCxnSpPr>
          <a:stCxn id="123" idx="2"/>
          <a:endCxn id="126" idx="0"/>
        </xdr:cNvCxnSpPr>
      </xdr:nvCxnSpPr>
      <xdr:spPr>
        <a:xfrm>
          <a:off x="3983936" y="5648740"/>
          <a:ext cx="12422" cy="1408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409672</xdr:colOff>
      <xdr:row>32</xdr:row>
      <xdr:rowOff>4142</xdr:rowOff>
    </xdr:from>
    <xdr:to>
      <xdr:col>5</xdr:col>
      <xdr:colOff>8281</xdr:colOff>
      <xdr:row>32</xdr:row>
      <xdr:rowOff>12424</xdr:rowOff>
    </xdr:to>
    <xdr:cxnSp macro="">
      <xdr:nvCxnSpPr>
        <xdr:cNvPr id="168" name="Düz Ok Bağlayıcısı 167"/>
        <xdr:cNvCxnSpPr>
          <a:stCxn id="127" idx="3"/>
          <a:endCxn id="126" idx="1"/>
        </xdr:cNvCxnSpPr>
      </xdr:nvCxnSpPr>
      <xdr:spPr>
        <a:xfrm>
          <a:off x="3159498" y="5942772"/>
          <a:ext cx="286066" cy="82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460215</xdr:colOff>
      <xdr:row>27</xdr:row>
      <xdr:rowOff>41414</xdr:rowOff>
    </xdr:from>
    <xdr:to>
      <xdr:col>1</xdr:col>
      <xdr:colOff>468446</xdr:colOff>
      <xdr:row>28</xdr:row>
      <xdr:rowOff>44671</xdr:rowOff>
    </xdr:to>
    <xdr:cxnSp macro="">
      <xdr:nvCxnSpPr>
        <xdr:cNvPr id="9" name="Düz Ok Bağlayıcısı 8"/>
        <xdr:cNvCxnSpPr>
          <a:stCxn id="4" idx="2"/>
          <a:endCxn id="17" idx="0"/>
        </xdr:cNvCxnSpPr>
      </xdr:nvCxnSpPr>
      <xdr:spPr>
        <a:xfrm>
          <a:off x="1147672" y="5077240"/>
          <a:ext cx="8231" cy="1854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115956</xdr:colOff>
      <xdr:row>2</xdr:row>
      <xdr:rowOff>91108</xdr:rowOff>
    </xdr:from>
    <xdr:to>
      <xdr:col>4</xdr:col>
      <xdr:colOff>364435</xdr:colOff>
      <xdr:row>5</xdr:row>
      <xdr:rowOff>33130</xdr:rowOff>
    </xdr:to>
    <xdr:sp macro="" textlink="">
      <xdr:nvSpPr>
        <xdr:cNvPr id="2" name="1 Akış Çizelgesi: İşlem"/>
        <xdr:cNvSpPr/>
      </xdr:nvSpPr>
      <xdr:spPr>
        <a:xfrm>
          <a:off x="2178326" y="563217"/>
          <a:ext cx="935935" cy="48867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Muhasebe Yetkilisi</a:t>
          </a:r>
        </a:p>
      </xdr:txBody>
    </xdr:sp>
    <xdr:clientData/>
  </xdr:twoCellAnchor>
  <xdr:twoCellAnchor>
    <xdr:from>
      <xdr:col>1</xdr:col>
      <xdr:colOff>372717</xdr:colOff>
      <xdr:row>6</xdr:row>
      <xdr:rowOff>82826</xdr:rowOff>
    </xdr:from>
    <xdr:to>
      <xdr:col>3</xdr:col>
      <xdr:colOff>4259</xdr:colOff>
      <xdr:row>9</xdr:row>
      <xdr:rowOff>49696</xdr:rowOff>
    </xdr:to>
    <xdr:sp macro="" textlink="">
      <xdr:nvSpPr>
        <xdr:cNvPr id="4" name="1 Akış Çizelgesi: İşlem"/>
        <xdr:cNvSpPr/>
      </xdr:nvSpPr>
      <xdr:spPr>
        <a:xfrm>
          <a:off x="1060174" y="1283804"/>
          <a:ext cx="1006455" cy="51352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Muhasebe İşlemleri Sorumlusu</a:t>
          </a:r>
        </a:p>
      </xdr:txBody>
    </xdr:sp>
    <xdr:clientData/>
  </xdr:twoCellAnchor>
  <xdr:twoCellAnchor>
    <xdr:from>
      <xdr:col>4</xdr:col>
      <xdr:colOff>488674</xdr:colOff>
      <xdr:row>6</xdr:row>
      <xdr:rowOff>57979</xdr:rowOff>
    </xdr:from>
    <xdr:to>
      <xdr:col>6</xdr:col>
      <xdr:colOff>49696</xdr:colOff>
      <xdr:row>9</xdr:row>
      <xdr:rowOff>66261</xdr:rowOff>
    </xdr:to>
    <xdr:sp macro="" textlink="">
      <xdr:nvSpPr>
        <xdr:cNvPr id="6" name="1 Akış Çizelgesi: İşlem"/>
        <xdr:cNvSpPr/>
      </xdr:nvSpPr>
      <xdr:spPr>
        <a:xfrm>
          <a:off x="3238500" y="1258957"/>
          <a:ext cx="935935" cy="55493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Muhasebe İşlemleri Görevlisi</a:t>
          </a:r>
        </a:p>
      </xdr:txBody>
    </xdr:sp>
    <xdr:clientData/>
  </xdr:twoCellAnchor>
  <xdr:twoCellAnchor>
    <xdr:from>
      <xdr:col>1</xdr:col>
      <xdr:colOff>347870</xdr:colOff>
      <xdr:row>11</xdr:row>
      <xdr:rowOff>0</xdr:rowOff>
    </xdr:from>
    <xdr:to>
      <xdr:col>3</xdr:col>
      <xdr:colOff>20823</xdr:colOff>
      <xdr:row>13</xdr:row>
      <xdr:rowOff>16565</xdr:rowOff>
    </xdr:to>
    <xdr:sp macro="" textlink="">
      <xdr:nvSpPr>
        <xdr:cNvPr id="7" name="1 Akış Çizelgesi: İşlem"/>
        <xdr:cNvSpPr/>
      </xdr:nvSpPr>
      <xdr:spPr>
        <a:xfrm>
          <a:off x="1035327" y="2112065"/>
          <a:ext cx="1047866" cy="381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Gerçekleştirme</a:t>
          </a:r>
          <a:r>
            <a:rPr lang="tr-TR" sz="1000" baseline="0">
              <a:latin typeface="Tahoma" panose="020B0604030504040204" pitchFamily="34" charset="0"/>
              <a:ea typeface="Tahoma" panose="020B0604030504040204" pitchFamily="34" charset="0"/>
              <a:cs typeface="Tahoma" panose="020B0604030504040204" pitchFamily="34" charset="0"/>
            </a:rPr>
            <a:t> Görevlisi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496957</xdr:colOff>
      <xdr:row>10</xdr:row>
      <xdr:rowOff>173935</xdr:rowOff>
    </xdr:from>
    <xdr:to>
      <xdr:col>6</xdr:col>
      <xdr:colOff>49696</xdr:colOff>
      <xdr:row>13</xdr:row>
      <xdr:rowOff>16565</xdr:rowOff>
    </xdr:to>
    <xdr:sp macro="" textlink="">
      <xdr:nvSpPr>
        <xdr:cNvPr id="8" name="1 Akış Çizelgesi: İşlem"/>
        <xdr:cNvSpPr/>
      </xdr:nvSpPr>
      <xdr:spPr>
        <a:xfrm>
          <a:off x="3246783" y="2103783"/>
          <a:ext cx="927652" cy="38928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Harcama Yetkilisi</a:t>
          </a:r>
        </a:p>
      </xdr:txBody>
    </xdr:sp>
    <xdr:clientData/>
  </xdr:twoCellAnchor>
  <xdr:twoCellAnchor>
    <xdr:from>
      <xdr:col>2</xdr:col>
      <xdr:colOff>184347</xdr:colOff>
      <xdr:row>9</xdr:row>
      <xdr:rowOff>49696</xdr:rowOff>
    </xdr:from>
    <xdr:to>
      <xdr:col>2</xdr:col>
      <xdr:colOff>188489</xdr:colOff>
      <xdr:row>11</xdr:row>
      <xdr:rowOff>0</xdr:rowOff>
    </xdr:to>
    <xdr:cxnSp macro="">
      <xdr:nvCxnSpPr>
        <xdr:cNvPr id="17" name="Düz Ok Bağlayıcısı 16"/>
        <xdr:cNvCxnSpPr>
          <a:stCxn id="4" idx="2"/>
          <a:endCxn id="7" idx="0"/>
        </xdr:cNvCxnSpPr>
      </xdr:nvCxnSpPr>
      <xdr:spPr>
        <a:xfrm flipH="1">
          <a:off x="1559260" y="1797326"/>
          <a:ext cx="4142" cy="31473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4259</xdr:colOff>
      <xdr:row>7</xdr:row>
      <xdr:rowOff>153228</xdr:rowOff>
    </xdr:from>
    <xdr:to>
      <xdr:col>4</xdr:col>
      <xdr:colOff>488674</xdr:colOff>
      <xdr:row>7</xdr:row>
      <xdr:rowOff>157369</xdr:rowOff>
    </xdr:to>
    <xdr:cxnSp macro="">
      <xdr:nvCxnSpPr>
        <xdr:cNvPr id="23" name="Düz Ok Bağlayıcısı 22"/>
        <xdr:cNvCxnSpPr>
          <a:stCxn id="4" idx="3"/>
          <a:endCxn id="6" idx="1"/>
        </xdr:cNvCxnSpPr>
      </xdr:nvCxnSpPr>
      <xdr:spPr>
        <a:xfrm flipV="1">
          <a:off x="2066629" y="1536424"/>
          <a:ext cx="1171871" cy="4141"/>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188489</xdr:colOff>
      <xdr:row>3</xdr:row>
      <xdr:rowOff>153228</xdr:rowOff>
    </xdr:from>
    <xdr:to>
      <xdr:col>3</xdr:col>
      <xdr:colOff>115956</xdr:colOff>
      <xdr:row>6</xdr:row>
      <xdr:rowOff>82826</xdr:rowOff>
    </xdr:to>
    <xdr:cxnSp macro="">
      <xdr:nvCxnSpPr>
        <xdr:cNvPr id="25" name="Düz Ok Bağlayıcısı 24"/>
        <xdr:cNvCxnSpPr>
          <a:stCxn id="4" idx="0"/>
          <a:endCxn id="2" idx="1"/>
        </xdr:cNvCxnSpPr>
      </xdr:nvCxnSpPr>
      <xdr:spPr>
        <a:xfrm flipV="1">
          <a:off x="1563402" y="807554"/>
          <a:ext cx="614924" cy="47625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20823</xdr:colOff>
      <xdr:row>12</xdr:row>
      <xdr:rowOff>4141</xdr:rowOff>
    </xdr:from>
    <xdr:to>
      <xdr:col>4</xdr:col>
      <xdr:colOff>496957</xdr:colOff>
      <xdr:row>12</xdr:row>
      <xdr:rowOff>8282</xdr:rowOff>
    </xdr:to>
    <xdr:cxnSp macro="">
      <xdr:nvCxnSpPr>
        <xdr:cNvPr id="29" name="Düz Ok Bağlayıcısı 28"/>
        <xdr:cNvCxnSpPr>
          <a:stCxn id="7" idx="3"/>
          <a:endCxn id="8" idx="1"/>
        </xdr:cNvCxnSpPr>
      </xdr:nvCxnSpPr>
      <xdr:spPr>
        <a:xfrm flipV="1">
          <a:off x="2083193" y="2298424"/>
          <a:ext cx="1163590" cy="4141"/>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7.bin"/><Relationship Id="rId1" Type="http://schemas.openxmlformats.org/officeDocument/2006/relationships/hyperlink" Target="mailto:zsungur@muhasebat.gov.tr" TargetMode="External"/><Relationship Id="rId4" Type="http://schemas.openxmlformats.org/officeDocument/2006/relationships/comments" Target="../comments14.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0"/>
  <sheetViews>
    <sheetView zoomScale="85" zoomScaleNormal="85" workbookViewId="0">
      <selection activeCell="A10" sqref="A9:C10"/>
    </sheetView>
  </sheetViews>
  <sheetFormatPr defaultRowHeight="12.75"/>
  <cols>
    <col min="1" max="1" width="5.625" style="40" customWidth="1"/>
    <col min="2" max="2" width="40.5" style="40" customWidth="1"/>
    <col min="3" max="3" width="44.75" style="40" customWidth="1"/>
    <col min="4" max="16384" width="9" style="40"/>
  </cols>
  <sheetData>
    <row r="1" spans="1:256" ht="18">
      <c r="A1" s="59" t="s">
        <v>788</v>
      </c>
      <c r="B1" s="38"/>
      <c r="C1" s="39"/>
    </row>
    <row r="2" spans="1:256" ht="6.75" customHeight="1">
      <c r="A2" s="41"/>
    </row>
    <row r="3" spans="1:256">
      <c r="A3" s="53" t="s">
        <v>774</v>
      </c>
      <c r="B3" s="37" t="s">
        <v>783</v>
      </c>
      <c r="C3" s="42" t="s">
        <v>1057</v>
      </c>
    </row>
    <row r="4" spans="1:256">
      <c r="A4" s="53" t="s">
        <v>775</v>
      </c>
      <c r="B4" s="37" t="s">
        <v>441</v>
      </c>
      <c r="C4" s="43" t="s">
        <v>1058</v>
      </c>
    </row>
    <row r="5" spans="1:256">
      <c r="A5" s="53" t="s">
        <v>776</v>
      </c>
      <c r="B5" s="37" t="s">
        <v>440</v>
      </c>
      <c r="C5" s="42" t="s">
        <v>1059</v>
      </c>
    </row>
    <row r="6" spans="1:256" ht="25.5">
      <c r="A6" s="53" t="s">
        <v>777</v>
      </c>
      <c r="B6" s="37" t="s">
        <v>772</v>
      </c>
      <c r="C6" s="44" t="s">
        <v>1060</v>
      </c>
    </row>
    <row r="7" spans="1:256" ht="25.5">
      <c r="A7" s="53" t="s">
        <v>778</v>
      </c>
      <c r="B7" s="37" t="s">
        <v>773</v>
      </c>
      <c r="C7" s="44" t="s">
        <v>1061</v>
      </c>
    </row>
    <row r="9" spans="1:256" s="52" customFormat="1" ht="28.5">
      <c r="A9" s="124" t="s">
        <v>106</v>
      </c>
      <c r="B9" s="125"/>
      <c r="C9" s="126"/>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30" t="s">
        <v>94</v>
      </c>
      <c r="B10" s="131"/>
      <c r="C10" s="132"/>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8">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8">
      <c r="A12" s="127" t="s">
        <v>42</v>
      </c>
      <c r="B12" s="128"/>
      <c r="C12" s="129"/>
    </row>
    <row r="13" spans="1:256" ht="15">
      <c r="A13" s="45">
        <v>2</v>
      </c>
      <c r="B13" s="46" t="s">
        <v>779</v>
      </c>
      <c r="C13" s="47"/>
      <c r="D13" s="48"/>
    </row>
    <row r="14" spans="1:256">
      <c r="A14" s="49">
        <f>IF(AND('21_K_IK'!B9&lt;&gt;"",'21_K_IK'!C9&lt;&gt;""),1,0)</f>
        <v>1</v>
      </c>
      <c r="B14" s="60" t="s">
        <v>791</v>
      </c>
      <c r="D14" s="48"/>
    </row>
    <row r="15" spans="1:256">
      <c r="A15" s="109">
        <f>IF(AND('22_K_EK'!B9&lt;&gt;"",'22_K_EK'!C9&lt;&gt;""),1,0)</f>
        <v>1</v>
      </c>
      <c r="B15" s="110" t="s">
        <v>1053</v>
      </c>
      <c r="C15" s="111"/>
      <c r="D15" s="48"/>
    </row>
    <row r="16" spans="1:256">
      <c r="A16" s="50">
        <f>IF('24_K_YK'!B9&lt;&gt;"",1,0)</f>
        <v>1</v>
      </c>
      <c r="B16" s="60" t="s">
        <v>795</v>
      </c>
      <c r="D16" s="48"/>
    </row>
    <row r="17" spans="1:4" ht="15">
      <c r="A17" s="46">
        <v>3</v>
      </c>
      <c r="B17" s="61" t="s">
        <v>442</v>
      </c>
      <c r="C17" s="47"/>
    </row>
    <row r="18" spans="1:4">
      <c r="A18" s="50">
        <f>IF('31_P_BO'!B9&lt;&gt;"",1,0)</f>
        <v>1</v>
      </c>
      <c r="B18" s="60" t="s">
        <v>796</v>
      </c>
      <c r="C18" s="51"/>
      <c r="D18" s="48"/>
    </row>
    <row r="19" spans="1:4">
      <c r="A19" s="50">
        <f>IF('32_P_Gr'!B10&lt;&gt;"",1,0)</f>
        <v>1</v>
      </c>
      <c r="B19" s="60" t="s">
        <v>797</v>
      </c>
      <c r="C19" s="51"/>
      <c r="D19" s="48"/>
    </row>
    <row r="20" spans="1:4">
      <c r="A20" s="50">
        <f>IF('33_P_Ci'!B9&lt;&gt;"",1,0)</f>
        <v>1</v>
      </c>
      <c r="B20" s="60" t="s">
        <v>798</v>
      </c>
      <c r="C20" s="51"/>
      <c r="D20" s="48"/>
    </row>
    <row r="21" spans="1:4">
      <c r="A21" s="50">
        <f>IF(AND('34_P_Me'!B9&lt;&gt;"",'34_P_Me'!C9&lt;&gt;""),1,0)</f>
        <v>1</v>
      </c>
      <c r="B21" s="60" t="s">
        <v>799</v>
      </c>
      <c r="C21" s="51"/>
      <c r="D21" s="48"/>
    </row>
    <row r="22" spans="1:4">
      <c r="A22" s="50">
        <f>IF('35_P_TP'!B9&lt;&gt;"",1,0)</f>
        <v>0</v>
      </c>
      <c r="B22" s="60" t="s">
        <v>1040</v>
      </c>
      <c r="C22" s="51"/>
      <c r="D22" s="48"/>
    </row>
    <row r="23" spans="1:4">
      <c r="A23" s="50">
        <f>IF('36_P_Fr'!B9&lt;&gt;"",1,0)</f>
        <v>1</v>
      </c>
      <c r="B23" s="60" t="s">
        <v>1041</v>
      </c>
      <c r="C23" s="51"/>
      <c r="D23" s="48"/>
    </row>
    <row r="24" spans="1:4">
      <c r="A24" s="50"/>
      <c r="B24" s="60" t="s">
        <v>433</v>
      </c>
    </row>
    <row r="25" spans="1:4">
      <c r="A25" s="49">
        <f>IF(AND('38_P_İl'!B9&lt;&gt;"",'38_P_İl'!C9&lt;&gt;""),1,0)</f>
        <v>1</v>
      </c>
      <c r="B25" s="60" t="s">
        <v>111</v>
      </c>
    </row>
    <row r="26" spans="1:4">
      <c r="A26" s="49">
        <f>IF(AND('İletişim Akış Diyagramı'!B3&lt;&gt;"",'İletişim Akış Diyagramı'!B6&lt;&gt;"",'İletişim Akış Diyagramı'!D3&lt;&gt;""),1,0)</f>
        <v>0</v>
      </c>
      <c r="B26" s="60" t="s">
        <v>112</v>
      </c>
    </row>
    <row r="27" spans="1:4" ht="15">
      <c r="A27" s="46">
        <v>5</v>
      </c>
      <c r="B27" s="61" t="s">
        <v>807</v>
      </c>
      <c r="C27" s="47"/>
    </row>
    <row r="28" spans="1:4">
      <c r="A28" s="50">
        <f>IF(AND('5_IO'!B10&lt;&gt;"",'5_IO'!C10&lt;&gt;"",'5_IO'!D10&lt;&gt;"",'5_IO'!E10&lt;&gt;"",'5_IO'!F10&lt;&gt;""""),1,0)</f>
        <v>0</v>
      </c>
      <c r="B28" s="60" t="s">
        <v>439</v>
      </c>
    </row>
    <row r="29" spans="1:4" ht="15">
      <c r="A29" s="46">
        <v>6</v>
      </c>
      <c r="B29" s="61" t="s">
        <v>431</v>
      </c>
      <c r="C29" s="47"/>
    </row>
    <row r="30" spans="1:4">
      <c r="A30" s="50">
        <f>IF(AND('6_FD'!B10&lt;&gt;"",'6_FD'!C10&lt;&gt;""),1,0)</f>
        <v>1</v>
      </c>
      <c r="B30" s="60" t="s">
        <v>432</v>
      </c>
    </row>
  </sheetData>
  <sheetProtection selectLockedCells="1"/>
  <mergeCells count="3">
    <mergeCell ref="A9:C9"/>
    <mergeCell ref="A12:C12"/>
    <mergeCell ref="A10:C10"/>
  </mergeCells>
  <phoneticPr fontId="34" type="noConversion"/>
  <conditionalFormatting sqref="C3:C7">
    <cfRule type="containsBlanks" dxfId="30"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24"/>
  <sheetViews>
    <sheetView showGridLines="0" view="pageBreakPreview" zoomScaleNormal="90" zoomScaleSheetLayoutView="100" workbookViewId="0">
      <selection activeCell="C26" sqref="C26"/>
    </sheetView>
  </sheetViews>
  <sheetFormatPr defaultRowHeight="14.25"/>
  <cols>
    <col min="2" max="2" width="19.375" customWidth="1"/>
    <col min="3" max="3" width="14.25" customWidth="1"/>
    <col min="4" max="4" width="25.375" customWidth="1"/>
    <col min="5" max="5" width="18.625" customWidth="1"/>
    <col min="7" max="7" width="16.875" customWidth="1"/>
  </cols>
  <sheetData>
    <row r="1" spans="2:11" ht="16.5" thickBot="1">
      <c r="C1" s="136" t="s">
        <v>104</v>
      </c>
      <c r="D1" s="136"/>
    </row>
    <row r="2" spans="2:11">
      <c r="B2" s="98"/>
      <c r="C2" s="99"/>
      <c r="D2" s="99"/>
      <c r="E2" s="99"/>
      <c r="F2" s="99"/>
      <c r="G2" s="99"/>
      <c r="H2" s="99"/>
      <c r="I2" s="99"/>
      <c r="J2" s="99"/>
      <c r="K2" s="100"/>
    </row>
    <row r="3" spans="2:11" ht="15">
      <c r="B3" s="101"/>
      <c r="C3" s="102"/>
      <c r="D3" s="103" t="s">
        <v>1036</v>
      </c>
      <c r="E3" s="104"/>
      <c r="F3" s="102"/>
      <c r="G3" s="102"/>
      <c r="H3" s="102"/>
      <c r="I3" s="102"/>
      <c r="J3" s="102"/>
      <c r="K3" s="105"/>
    </row>
    <row r="4" spans="2:11" ht="15">
      <c r="B4" s="101"/>
      <c r="C4" s="102"/>
      <c r="D4" s="103" t="s">
        <v>1037</v>
      </c>
      <c r="E4" s="104"/>
      <c r="F4" s="102"/>
      <c r="G4" s="102"/>
      <c r="H4" s="102"/>
      <c r="I4" s="102"/>
      <c r="J4" s="102"/>
      <c r="K4" s="105"/>
    </row>
    <row r="5" spans="2:11" ht="15">
      <c r="B5" s="101"/>
      <c r="C5" s="102"/>
      <c r="D5" s="103"/>
      <c r="E5" s="104"/>
      <c r="F5" s="102"/>
      <c r="G5" s="102"/>
      <c r="H5" s="102"/>
      <c r="I5" s="102"/>
      <c r="J5" s="102"/>
      <c r="K5" s="105"/>
    </row>
    <row r="6" spans="2:11" ht="15">
      <c r="B6" s="101"/>
      <c r="C6" s="102"/>
      <c r="D6" s="103" t="s">
        <v>1045</v>
      </c>
      <c r="E6" s="104"/>
      <c r="F6" s="102"/>
      <c r="G6" s="102"/>
      <c r="H6" s="102"/>
      <c r="I6" s="102"/>
      <c r="J6" s="102"/>
      <c r="K6" s="105"/>
    </row>
    <row r="7" spans="2:11" ht="15">
      <c r="B7" s="91"/>
      <c r="C7" s="89"/>
      <c r="D7" s="92"/>
      <c r="E7" s="93"/>
      <c r="F7" s="89"/>
      <c r="G7" s="89"/>
      <c r="H7" s="89"/>
      <c r="I7" s="89"/>
      <c r="J7" s="89"/>
      <c r="K7" s="90"/>
    </row>
    <row r="8" spans="2:11" ht="15">
      <c r="B8" s="91"/>
      <c r="C8" s="89"/>
      <c r="D8" s="92" t="s">
        <v>43</v>
      </c>
      <c r="E8" s="93"/>
      <c r="F8" s="89"/>
      <c r="G8" s="89"/>
      <c r="H8" s="89"/>
      <c r="I8" s="89"/>
      <c r="J8" s="89"/>
      <c r="K8" s="90"/>
    </row>
    <row r="9" spans="2:11" ht="15">
      <c r="B9" s="91"/>
      <c r="C9" s="89"/>
      <c r="D9" s="92"/>
      <c r="E9" s="93"/>
      <c r="F9" s="89"/>
      <c r="G9" s="89"/>
      <c r="H9" s="89"/>
      <c r="I9" s="89"/>
      <c r="J9" s="89"/>
      <c r="K9" s="90"/>
    </row>
    <row r="10" spans="2:11" ht="15">
      <c r="B10" s="91"/>
      <c r="C10" s="89"/>
      <c r="D10" s="92" t="s">
        <v>95</v>
      </c>
      <c r="E10" s="93"/>
      <c r="F10" s="89"/>
      <c r="G10" s="89"/>
      <c r="H10" s="89"/>
      <c r="I10" s="89"/>
      <c r="J10" s="89"/>
      <c r="K10" s="90"/>
    </row>
    <row r="11" spans="2:11" ht="15">
      <c r="B11" s="91"/>
      <c r="C11" s="89"/>
      <c r="D11" s="94"/>
      <c r="E11" s="93"/>
      <c r="F11" s="89"/>
      <c r="G11" s="89"/>
      <c r="H11" s="89"/>
      <c r="I11" s="89"/>
      <c r="J11" s="89"/>
      <c r="K11" s="90"/>
    </row>
    <row r="12" spans="2:11" ht="15">
      <c r="B12" s="91"/>
      <c r="C12" s="89"/>
      <c r="D12" s="92" t="s">
        <v>44</v>
      </c>
      <c r="E12" s="93"/>
      <c r="F12" s="89"/>
      <c r="G12" s="89"/>
      <c r="H12" s="89"/>
      <c r="I12" s="89"/>
      <c r="J12" s="89"/>
      <c r="K12" s="90"/>
    </row>
    <row r="13" spans="2:11" ht="15">
      <c r="B13" s="91"/>
      <c r="C13" s="89"/>
      <c r="D13" s="94"/>
      <c r="E13" s="93"/>
      <c r="F13" s="89"/>
      <c r="G13" s="89"/>
      <c r="H13" s="89"/>
      <c r="I13" s="89"/>
      <c r="J13" s="89"/>
      <c r="K13" s="90"/>
    </row>
    <row r="14" spans="2:11" ht="15">
      <c r="B14" s="91"/>
      <c r="C14" s="89"/>
      <c r="D14" s="92" t="s">
        <v>1046</v>
      </c>
      <c r="E14" s="93"/>
      <c r="F14" s="89"/>
      <c r="G14" s="89"/>
      <c r="H14" s="89"/>
      <c r="I14" s="89"/>
      <c r="J14" s="89"/>
      <c r="K14" s="90"/>
    </row>
    <row r="15" spans="2:11" ht="15">
      <c r="B15" s="91"/>
      <c r="C15" s="89"/>
      <c r="D15" s="92"/>
      <c r="E15" s="93"/>
      <c r="F15" s="89"/>
      <c r="G15" s="89"/>
      <c r="H15" s="89"/>
      <c r="I15" s="89"/>
      <c r="J15" s="89"/>
      <c r="K15" s="90"/>
    </row>
    <row r="16" spans="2:11" ht="15">
      <c r="B16" s="91"/>
      <c r="C16" s="89"/>
      <c r="D16" s="92" t="s">
        <v>96</v>
      </c>
      <c r="E16" s="93"/>
      <c r="F16" s="89"/>
      <c r="G16" s="89"/>
      <c r="H16" s="89"/>
      <c r="I16" s="89"/>
      <c r="J16" s="89"/>
      <c r="K16" s="90"/>
    </row>
    <row r="17" spans="2:11" ht="15">
      <c r="B17" s="91"/>
      <c r="C17" s="89"/>
      <c r="D17" s="92"/>
      <c r="E17" s="93"/>
      <c r="F17" s="89"/>
      <c r="G17" s="89"/>
      <c r="H17" s="89"/>
      <c r="I17" s="89"/>
      <c r="J17" s="89"/>
      <c r="K17" s="90"/>
    </row>
    <row r="18" spans="2:11" ht="15">
      <c r="B18" s="91"/>
      <c r="C18" s="89"/>
      <c r="D18" s="92" t="s">
        <v>97</v>
      </c>
      <c r="E18" s="93"/>
      <c r="F18" s="89"/>
      <c r="G18" s="89"/>
      <c r="H18" s="89"/>
      <c r="I18" s="89"/>
      <c r="J18" s="89"/>
      <c r="K18" s="90"/>
    </row>
    <row r="19" spans="2:11" ht="15">
      <c r="B19" s="91"/>
      <c r="C19" s="89"/>
      <c r="D19" s="92"/>
      <c r="E19" s="93"/>
      <c r="F19" s="89"/>
      <c r="G19" s="89"/>
      <c r="H19" s="89"/>
      <c r="I19" s="89"/>
      <c r="J19" s="89"/>
      <c r="K19" s="90"/>
    </row>
    <row r="20" spans="2:11" ht="15">
      <c r="B20" s="91"/>
      <c r="C20" s="89"/>
      <c r="D20" s="92" t="s">
        <v>98</v>
      </c>
      <c r="E20" s="93"/>
      <c r="F20" s="89"/>
      <c r="G20" s="89"/>
      <c r="H20" s="89"/>
      <c r="I20" s="89"/>
      <c r="J20" s="89"/>
      <c r="K20" s="90"/>
    </row>
    <row r="21" spans="2:11" ht="15">
      <c r="B21" s="91"/>
      <c r="C21" s="89"/>
      <c r="D21" s="92"/>
      <c r="E21" s="93"/>
      <c r="F21" s="89"/>
      <c r="G21" s="89"/>
      <c r="H21" s="89"/>
      <c r="I21" s="89"/>
      <c r="J21" s="89"/>
      <c r="K21" s="90"/>
    </row>
    <row r="22" spans="2:11" ht="15" thickBot="1">
      <c r="B22" s="95"/>
      <c r="C22" s="96"/>
      <c r="D22" s="96"/>
      <c r="E22" s="96"/>
      <c r="F22" s="96"/>
      <c r="G22" s="96"/>
      <c r="H22" s="96"/>
      <c r="I22" s="96"/>
      <c r="J22" s="96"/>
      <c r="K22" s="97"/>
    </row>
    <row r="24" spans="2:11">
      <c r="B24" s="57" t="s">
        <v>45</v>
      </c>
      <c r="D24" s="57"/>
      <c r="E24" s="57"/>
      <c r="F24" s="57"/>
      <c r="G24" s="57"/>
      <c r="H24" s="57"/>
      <c r="I24" s="57"/>
    </row>
    <row r="25" spans="2:11" ht="15">
      <c r="B25" s="62" t="s">
        <v>46</v>
      </c>
      <c r="C25" s="57"/>
      <c r="D25" s="57"/>
      <c r="E25" s="57"/>
      <c r="F25" s="57"/>
      <c r="G25" s="57"/>
      <c r="H25" s="57"/>
      <c r="I25" s="57"/>
    </row>
    <row r="26" spans="2:11">
      <c r="B26" s="57"/>
      <c r="C26" s="57"/>
      <c r="D26" s="57"/>
      <c r="E26" s="57"/>
      <c r="F26" s="57"/>
      <c r="G26" s="57"/>
      <c r="H26" s="57"/>
      <c r="I26" s="57"/>
    </row>
    <row r="27" spans="2:11">
      <c r="B27" s="57" t="s">
        <v>99</v>
      </c>
      <c r="C27" s="57"/>
      <c r="D27" s="57"/>
      <c r="E27" s="57"/>
      <c r="F27" s="57"/>
      <c r="G27" s="57"/>
      <c r="H27" s="57"/>
      <c r="I27" s="57"/>
    </row>
    <row r="28" spans="2:11">
      <c r="B28" s="57"/>
      <c r="C28" s="57"/>
      <c r="D28" s="57"/>
      <c r="E28" s="57"/>
      <c r="F28" s="57"/>
      <c r="G28" s="57"/>
      <c r="H28" s="57"/>
      <c r="I28" s="57"/>
    </row>
    <row r="29" spans="2:11">
      <c r="B29" s="57"/>
      <c r="C29" s="57" t="s">
        <v>53</v>
      </c>
      <c r="D29" s="57" t="s">
        <v>105</v>
      </c>
      <c r="E29" s="57"/>
      <c r="F29" s="57"/>
      <c r="G29" s="57"/>
      <c r="H29" s="57"/>
      <c r="I29" s="57"/>
    </row>
    <row r="30" spans="2:11">
      <c r="B30" s="57"/>
      <c r="C30" s="57"/>
      <c r="D30" s="57"/>
      <c r="E30" s="57"/>
      <c r="F30" s="57"/>
      <c r="G30" s="57"/>
      <c r="H30" s="57"/>
      <c r="I30" s="57"/>
    </row>
    <row r="31" spans="2:11">
      <c r="B31" s="57" t="s">
        <v>100</v>
      </c>
      <c r="C31" s="57"/>
      <c r="D31" s="57"/>
      <c r="E31" s="57"/>
      <c r="F31" s="57"/>
      <c r="G31" s="57"/>
      <c r="H31" s="57"/>
      <c r="I31" s="57"/>
    </row>
    <row r="32" spans="2:11">
      <c r="B32" s="57"/>
      <c r="C32" s="57"/>
      <c r="D32" s="57"/>
      <c r="E32" s="57"/>
      <c r="F32" s="57"/>
      <c r="G32" s="57"/>
      <c r="H32" s="57"/>
      <c r="I32" s="57"/>
    </row>
    <row r="33" spans="2:17">
      <c r="B33" s="57"/>
      <c r="C33" s="57" t="s">
        <v>54</v>
      </c>
      <c r="D33" s="57" t="s">
        <v>105</v>
      </c>
      <c r="E33" s="57"/>
      <c r="F33" s="57"/>
      <c r="G33" s="57"/>
      <c r="H33" s="57"/>
      <c r="I33" s="57"/>
    </row>
    <row r="34" spans="2:17">
      <c r="B34" s="57"/>
      <c r="C34" s="57"/>
      <c r="D34" s="57"/>
      <c r="E34" s="57"/>
      <c r="F34" s="57"/>
      <c r="G34" s="57"/>
      <c r="H34" s="57"/>
      <c r="I34" s="57"/>
    </row>
    <row r="35" spans="2:17" ht="15">
      <c r="B35" s="62" t="s">
        <v>55</v>
      </c>
      <c r="C35" s="57"/>
      <c r="D35" s="57"/>
      <c r="E35" s="57"/>
      <c r="F35" s="57"/>
      <c r="G35" s="57"/>
      <c r="H35" s="57"/>
      <c r="I35" s="57"/>
      <c r="J35" s="57"/>
      <c r="K35" s="57"/>
      <c r="L35" s="57"/>
      <c r="M35" s="57"/>
      <c r="N35" s="57"/>
      <c r="O35" s="57"/>
      <c r="P35" s="57"/>
      <c r="Q35" s="57"/>
    </row>
    <row r="36" spans="2:17" ht="38.25" customHeight="1">
      <c r="B36" s="133" t="s">
        <v>101</v>
      </c>
      <c r="C36" s="133"/>
      <c r="D36" s="133"/>
      <c r="E36" s="133"/>
      <c r="F36" s="133"/>
      <c r="G36" s="133"/>
      <c r="H36" s="133"/>
      <c r="I36" s="133"/>
      <c r="J36" s="133"/>
      <c r="K36" s="133"/>
      <c r="L36" s="57"/>
      <c r="M36" s="57"/>
      <c r="N36" s="57"/>
      <c r="O36" s="57"/>
      <c r="P36" s="57"/>
      <c r="Q36" s="57"/>
    </row>
    <row r="37" spans="2:17">
      <c r="B37" s="137" t="s">
        <v>47</v>
      </c>
      <c r="C37" s="137"/>
      <c r="D37" s="137"/>
      <c r="E37" s="137"/>
      <c r="F37" s="137"/>
      <c r="G37" s="137"/>
      <c r="H37" s="137"/>
      <c r="I37" s="137"/>
      <c r="J37" s="137"/>
      <c r="K37" s="137"/>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ht="15">
      <c r="B39" s="62" t="s">
        <v>56</v>
      </c>
      <c r="C39" s="57"/>
      <c r="D39" s="57"/>
      <c r="E39" s="57"/>
      <c r="F39" s="57"/>
      <c r="G39" s="57"/>
      <c r="H39" s="57"/>
      <c r="I39" s="57"/>
      <c r="J39" s="57"/>
      <c r="K39" s="57"/>
      <c r="L39" s="57"/>
      <c r="M39" s="57"/>
      <c r="N39" s="57"/>
      <c r="O39" s="57"/>
      <c r="P39" s="57"/>
      <c r="Q39" s="57"/>
    </row>
    <row r="40" spans="2:17">
      <c r="B40" s="137" t="s">
        <v>102</v>
      </c>
      <c r="C40" s="137"/>
      <c r="D40" s="137"/>
      <c r="E40" s="137"/>
      <c r="F40" s="137"/>
      <c r="G40" s="137"/>
      <c r="H40" s="137"/>
      <c r="I40" s="137"/>
      <c r="J40" s="137"/>
      <c r="K40" s="137"/>
      <c r="L40" s="57"/>
      <c r="M40" s="57"/>
      <c r="N40" s="57"/>
      <c r="O40" s="57"/>
      <c r="P40" s="57"/>
      <c r="Q40" s="57"/>
    </row>
    <row r="41" spans="2:17">
      <c r="B41" s="137" t="s">
        <v>48</v>
      </c>
      <c r="C41" s="137"/>
      <c r="D41" s="137"/>
      <c r="E41" s="137"/>
      <c r="F41" s="137"/>
      <c r="G41" s="137"/>
      <c r="H41" s="137"/>
      <c r="I41" s="137"/>
      <c r="J41" s="137"/>
      <c r="K41" s="137"/>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57</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58</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59</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60</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61</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62</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1047</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ht="15">
      <c r="B57" s="64" t="s">
        <v>63</v>
      </c>
      <c r="C57" s="58"/>
      <c r="D57" s="58"/>
      <c r="E57" s="58"/>
      <c r="F57" s="58"/>
      <c r="G57" s="57"/>
      <c r="H57" s="57"/>
      <c r="I57" s="57"/>
      <c r="J57" s="57"/>
      <c r="K57" s="57"/>
      <c r="L57" s="57"/>
      <c r="M57" s="57"/>
      <c r="N57" s="57"/>
      <c r="O57" s="57"/>
      <c r="P57" s="57"/>
      <c r="Q57" s="57"/>
    </row>
    <row r="58" spans="2:17">
      <c r="B58" s="57" t="s">
        <v>49</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64</v>
      </c>
      <c r="C60" s="57"/>
      <c r="D60" s="57"/>
      <c r="E60" s="57"/>
      <c r="F60" s="57"/>
      <c r="G60" s="57"/>
      <c r="H60" s="57"/>
      <c r="I60" s="57"/>
      <c r="J60" s="57"/>
      <c r="K60" s="57"/>
      <c r="L60" s="57"/>
      <c r="M60" s="57"/>
      <c r="N60" s="57"/>
      <c r="O60" s="57"/>
      <c r="P60" s="57"/>
      <c r="Q60" s="57"/>
    </row>
    <row r="61" spans="2:17">
      <c r="B61" s="57" t="s">
        <v>65</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ht="15">
      <c r="B63" s="62" t="s">
        <v>50</v>
      </c>
      <c r="E63" s="57"/>
      <c r="F63" s="57"/>
      <c r="G63" s="57"/>
      <c r="H63" s="57"/>
      <c r="I63" s="57"/>
      <c r="J63" s="57"/>
      <c r="K63" s="57"/>
      <c r="L63" s="57"/>
      <c r="M63" s="57"/>
      <c r="N63" s="57"/>
      <c r="O63" s="57"/>
      <c r="P63" s="57"/>
      <c r="Q63" s="57"/>
    </row>
    <row r="64" spans="2:17">
      <c r="B64" s="134" t="s">
        <v>66</v>
      </c>
      <c r="C64" s="135"/>
      <c r="D64" s="73"/>
    </row>
    <row r="65" spans="2:11">
      <c r="B65" s="72"/>
      <c r="C65" s="69"/>
      <c r="D65" s="74" t="s">
        <v>51</v>
      </c>
    </row>
    <row r="66" spans="2:11">
      <c r="B66" s="65"/>
      <c r="C66" s="66"/>
      <c r="D66" s="75" t="s">
        <v>67</v>
      </c>
      <c r="H66" s="70"/>
    </row>
    <row r="67" spans="2:11">
      <c r="B67" s="65"/>
      <c r="C67" s="66"/>
      <c r="D67" s="75" t="s">
        <v>68</v>
      </c>
      <c r="H67" s="70"/>
    </row>
    <row r="68" spans="2:11">
      <c r="B68" s="67"/>
      <c r="C68" s="68"/>
      <c r="D68" s="76"/>
      <c r="H68" s="70"/>
    </row>
    <row r="71" spans="2:11" ht="15">
      <c r="B71" s="62" t="s">
        <v>52</v>
      </c>
    </row>
    <row r="72" spans="2:11">
      <c r="B72" s="57"/>
    </row>
    <row r="73" spans="2:11">
      <c r="B73" s="71" t="s">
        <v>69</v>
      </c>
      <c r="C73" s="71" t="s">
        <v>72</v>
      </c>
    </row>
    <row r="74" spans="2:11">
      <c r="B74" s="71" t="s">
        <v>70</v>
      </c>
      <c r="C74" s="71" t="s">
        <v>72</v>
      </c>
    </row>
    <row r="75" spans="2:11">
      <c r="B75" s="71" t="s">
        <v>71</v>
      </c>
      <c r="C75" s="71" t="s">
        <v>73</v>
      </c>
    </row>
    <row r="78" spans="2:11" ht="30" customHeight="1">
      <c r="B78" s="133" t="s">
        <v>74</v>
      </c>
      <c r="C78" s="133"/>
      <c r="D78" s="133"/>
      <c r="E78" s="133"/>
      <c r="F78" s="133"/>
      <c r="G78" s="133"/>
      <c r="H78" s="133"/>
      <c r="I78" s="133"/>
      <c r="J78" s="133"/>
      <c r="K78" s="133"/>
    </row>
    <row r="80" spans="2:11">
      <c r="B80" s="57" t="s">
        <v>103</v>
      </c>
    </row>
    <row r="81" spans="2:5" ht="15" thickBot="1"/>
    <row r="82" spans="2:5" ht="23.1" customHeight="1" thickBot="1">
      <c r="B82" s="79" t="s">
        <v>448</v>
      </c>
      <c r="C82" s="80" t="s">
        <v>449</v>
      </c>
      <c r="D82" s="79" t="s">
        <v>448</v>
      </c>
      <c r="E82" s="80" t="s">
        <v>449</v>
      </c>
    </row>
    <row r="83" spans="2:5" ht="23.1" customHeight="1" thickBot="1">
      <c r="B83" s="81" t="s">
        <v>450</v>
      </c>
      <c r="C83" s="82" t="s">
        <v>451</v>
      </c>
      <c r="D83" s="81" t="s">
        <v>19</v>
      </c>
      <c r="E83" s="82"/>
    </row>
    <row r="84" spans="2:5" ht="23.1" customHeight="1" thickBot="1">
      <c r="B84" s="81" t="s">
        <v>452</v>
      </c>
      <c r="C84" s="82"/>
      <c r="D84" s="81" t="s">
        <v>20</v>
      </c>
      <c r="E84" s="82" t="s">
        <v>21</v>
      </c>
    </row>
    <row r="85" spans="2:5" ht="23.1" customHeight="1" thickBot="1">
      <c r="B85" s="81" t="s">
        <v>453</v>
      </c>
      <c r="C85" s="82" t="s">
        <v>454</v>
      </c>
      <c r="D85" s="81" t="s">
        <v>22</v>
      </c>
      <c r="E85" s="82"/>
    </row>
    <row r="86" spans="2:5" ht="23.1" customHeight="1" thickBot="1">
      <c r="B86" s="81" t="s">
        <v>455</v>
      </c>
      <c r="C86" s="82" t="s">
        <v>456</v>
      </c>
      <c r="D86" s="81" t="s">
        <v>23</v>
      </c>
      <c r="E86" s="82"/>
    </row>
    <row r="87" spans="2:5" ht="23.1" customHeight="1" thickBot="1">
      <c r="B87" s="81" t="s">
        <v>457</v>
      </c>
      <c r="C87" s="82"/>
      <c r="D87" s="81" t="s">
        <v>24</v>
      </c>
      <c r="E87" s="82"/>
    </row>
    <row r="88" spans="2:5" ht="23.1" customHeight="1" thickBot="1">
      <c r="B88" s="81" t="s">
        <v>458</v>
      </c>
      <c r="C88" s="82"/>
      <c r="D88" s="81" t="s">
        <v>25</v>
      </c>
      <c r="E88" s="82"/>
    </row>
    <row r="89" spans="2:5" ht="23.1" customHeight="1" thickBot="1">
      <c r="B89" s="81" t="s">
        <v>459</v>
      </c>
      <c r="C89" s="82" t="s">
        <v>0</v>
      </c>
      <c r="D89" s="81" t="s">
        <v>26</v>
      </c>
      <c r="E89" s="82"/>
    </row>
    <row r="90" spans="2:5" ht="23.1" customHeight="1" thickBot="1">
      <c r="B90" s="81" t="s">
        <v>1</v>
      </c>
      <c r="C90" s="82" t="s">
        <v>2</v>
      </c>
      <c r="D90" s="81" t="s">
        <v>27</v>
      </c>
      <c r="E90" s="82"/>
    </row>
    <row r="91" spans="2:5" ht="23.1" customHeight="1" thickBot="1">
      <c r="B91" s="81" t="s">
        <v>3</v>
      </c>
      <c r="C91" s="82"/>
      <c r="D91" s="81" t="s">
        <v>28</v>
      </c>
      <c r="E91" s="82"/>
    </row>
    <row r="92" spans="2:5" ht="23.1" customHeight="1" thickBot="1">
      <c r="B92" s="81" t="s">
        <v>4</v>
      </c>
      <c r="C92" s="82"/>
      <c r="D92" s="81" t="s">
        <v>29</v>
      </c>
      <c r="E92" s="82"/>
    </row>
    <row r="93" spans="2:5" ht="23.1" customHeight="1" thickBot="1">
      <c r="B93" s="81" t="s">
        <v>5</v>
      </c>
      <c r="C93" s="82"/>
      <c r="D93" s="81" t="s">
        <v>30</v>
      </c>
      <c r="E93" s="82"/>
    </row>
    <row r="94" spans="2:5" ht="23.1" customHeight="1" thickBot="1">
      <c r="B94" s="81" t="s">
        <v>6</v>
      </c>
      <c r="C94" s="82"/>
      <c r="D94" s="81" t="s">
        <v>31</v>
      </c>
      <c r="E94" s="82" t="s">
        <v>32</v>
      </c>
    </row>
    <row r="95" spans="2:5" ht="23.1" customHeight="1" thickBot="1">
      <c r="B95" s="81" t="s">
        <v>7</v>
      </c>
      <c r="C95" s="82" t="s">
        <v>8</v>
      </c>
      <c r="D95" s="81" t="s">
        <v>33</v>
      </c>
      <c r="E95" s="82"/>
    </row>
    <row r="96" spans="2:5" ht="23.1" customHeight="1" thickBot="1">
      <c r="B96" s="81" t="s">
        <v>9</v>
      </c>
      <c r="C96" s="82"/>
      <c r="D96" s="81" t="s">
        <v>34</v>
      </c>
      <c r="E96" s="82"/>
    </row>
    <row r="97" spans="2:11" ht="23.1" customHeight="1" thickBot="1">
      <c r="B97" s="81" t="s">
        <v>10</v>
      </c>
      <c r="C97" s="82" t="s">
        <v>11</v>
      </c>
      <c r="D97" s="81" t="s">
        <v>35</v>
      </c>
      <c r="E97" s="82"/>
    </row>
    <row r="98" spans="2:11" ht="23.1" customHeight="1" thickBot="1">
      <c r="B98" s="81" t="s">
        <v>12</v>
      </c>
      <c r="C98" s="82"/>
      <c r="D98" s="81" t="s">
        <v>36</v>
      </c>
      <c r="E98" s="82"/>
    </row>
    <row r="99" spans="2:11" ht="23.1" customHeight="1" thickBot="1">
      <c r="B99" s="81" t="s">
        <v>13</v>
      </c>
      <c r="C99" s="82"/>
      <c r="D99" s="81" t="s">
        <v>37</v>
      </c>
      <c r="E99" s="82" t="s">
        <v>38</v>
      </c>
    </row>
    <row r="100" spans="2:11" ht="23.1" customHeight="1" thickBot="1">
      <c r="B100" s="81" t="s">
        <v>14</v>
      </c>
      <c r="C100" s="82" t="s">
        <v>15</v>
      </c>
      <c r="D100" s="81" t="s">
        <v>39</v>
      </c>
      <c r="E100" s="82"/>
    </row>
    <row r="101" spans="2:11" ht="23.1" customHeight="1" thickBot="1">
      <c r="B101" s="81" t="s">
        <v>16</v>
      </c>
      <c r="C101" s="82"/>
      <c r="D101" s="81" t="s">
        <v>40</v>
      </c>
      <c r="E101" s="82"/>
    </row>
    <row r="102" spans="2:11" ht="23.1" customHeight="1" thickBot="1">
      <c r="B102" s="81" t="s">
        <v>17</v>
      </c>
      <c r="C102" s="82" t="s">
        <v>18</v>
      </c>
      <c r="D102" s="81" t="s">
        <v>41</v>
      </c>
      <c r="E102" s="82"/>
    </row>
    <row r="103" spans="2:11" ht="23.1" customHeight="1"/>
    <row r="105" spans="2:11" ht="15" customHeight="1">
      <c r="B105" s="133" t="s">
        <v>75</v>
      </c>
      <c r="C105" s="133"/>
      <c r="D105" s="133"/>
      <c r="E105" s="133"/>
      <c r="F105" s="133"/>
      <c r="G105" s="133"/>
      <c r="H105" s="133"/>
      <c r="I105" s="133"/>
      <c r="J105" s="133"/>
      <c r="K105" s="133"/>
    </row>
    <row r="106" spans="2:11">
      <c r="B106" s="57" t="s">
        <v>76</v>
      </c>
      <c r="C106" s="57"/>
      <c r="D106" s="57"/>
      <c r="E106" s="57"/>
      <c r="F106" s="57"/>
      <c r="G106" s="57"/>
      <c r="H106" s="57"/>
      <c r="I106" s="57"/>
      <c r="J106" s="57"/>
    </row>
    <row r="108" spans="2:11" ht="15">
      <c r="B108" s="62" t="s">
        <v>77</v>
      </c>
    </row>
    <row r="109" spans="2:11" ht="15">
      <c r="B109" s="62" t="s">
        <v>78</v>
      </c>
    </row>
    <row r="110" spans="2:11" ht="15">
      <c r="B110" s="62" t="s">
        <v>79</v>
      </c>
    </row>
    <row r="111" spans="2:11" ht="15" thickBot="1"/>
    <row r="112" spans="2:11" ht="15" thickBot="1">
      <c r="B112" s="85" t="s">
        <v>80</v>
      </c>
      <c r="C112" s="86" t="s">
        <v>81</v>
      </c>
    </row>
    <row r="113" spans="2:3" ht="15" thickBot="1">
      <c r="B113" s="78" t="s">
        <v>82</v>
      </c>
      <c r="C113" s="77" t="s">
        <v>83</v>
      </c>
    </row>
    <row r="114" spans="2:3" ht="15" thickBot="1">
      <c r="B114" s="78" t="s">
        <v>84</v>
      </c>
      <c r="C114" s="77" t="s">
        <v>85</v>
      </c>
    </row>
    <row r="115" spans="2:3" ht="15" thickBot="1">
      <c r="B115" s="78" t="s">
        <v>86</v>
      </c>
      <c r="C115" s="77" t="s">
        <v>87</v>
      </c>
    </row>
    <row r="116" spans="2:3" ht="24.75" thickBot="1">
      <c r="B116" s="78" t="s">
        <v>88</v>
      </c>
      <c r="C116" s="77" t="s">
        <v>89</v>
      </c>
    </row>
    <row r="117" spans="2:3" ht="24.75" thickBot="1">
      <c r="B117" s="78" t="s">
        <v>90</v>
      </c>
      <c r="C117" s="77" t="s">
        <v>91</v>
      </c>
    </row>
    <row r="119" spans="2:3" ht="15">
      <c r="B119" s="62" t="s">
        <v>92</v>
      </c>
    </row>
    <row r="120" spans="2:3" ht="15" thickBot="1"/>
    <row r="121" spans="2:3" ht="15" thickBot="1">
      <c r="B121" s="83" t="s">
        <v>80</v>
      </c>
      <c r="C121" s="84" t="s">
        <v>1044</v>
      </c>
    </row>
    <row r="122" spans="2:3" ht="15" thickBot="1">
      <c r="B122" s="55" t="s">
        <v>82</v>
      </c>
      <c r="C122" s="56" t="s">
        <v>83</v>
      </c>
    </row>
    <row r="123" spans="2:3" ht="15" thickBot="1">
      <c r="B123" s="55" t="s">
        <v>84</v>
      </c>
      <c r="C123" s="56" t="s">
        <v>85</v>
      </c>
    </row>
    <row r="124" spans="2:3" ht="100.5" thickBot="1">
      <c r="B124" s="55" t="s">
        <v>90</v>
      </c>
      <c r="C124" s="56" t="s">
        <v>93</v>
      </c>
    </row>
  </sheetData>
  <mergeCells count="8">
    <mergeCell ref="B78:K78"/>
    <mergeCell ref="B105:K105"/>
    <mergeCell ref="B64:C64"/>
    <mergeCell ref="C1:D1"/>
    <mergeCell ref="B36:K36"/>
    <mergeCell ref="B37:K37"/>
    <mergeCell ref="B40:K40"/>
    <mergeCell ref="B41:K41"/>
  </mergeCells>
  <phoneticPr fontId="34"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view="pageBreakPreview" topLeftCell="A16" zoomScale="115" zoomScaleNormal="120" zoomScaleSheetLayoutView="115" zoomScalePageLayoutView="120" workbookViewId="0">
      <selection activeCell="D30" sqref="D30"/>
    </sheetView>
  </sheetViews>
  <sheetFormatPr defaultRowHeight="14.25"/>
  <sheetData>
    <row r="1" spans="1:9">
      <c r="A1" s="145" t="s">
        <v>1062</v>
      </c>
      <c r="B1" s="145"/>
      <c r="C1" s="145"/>
      <c r="D1" s="145"/>
      <c r="E1" s="145"/>
      <c r="F1" s="145"/>
      <c r="G1" s="145"/>
      <c r="H1" s="145"/>
      <c r="I1" s="145"/>
    </row>
    <row r="2" spans="1:9">
      <c r="A2" s="145" t="s">
        <v>1063</v>
      </c>
      <c r="B2" s="145"/>
      <c r="C2" s="145"/>
      <c r="D2" s="145"/>
      <c r="E2" s="145"/>
      <c r="F2" s="145"/>
      <c r="G2" s="145"/>
      <c r="H2" s="145"/>
      <c r="I2" s="145"/>
    </row>
    <row r="3" spans="1:9" ht="22.5">
      <c r="A3" s="144" t="s">
        <v>1064</v>
      </c>
      <c r="B3" s="144"/>
      <c r="C3" s="144"/>
      <c r="D3" s="144"/>
      <c r="E3" s="144"/>
      <c r="F3" s="144"/>
      <c r="G3" s="144"/>
      <c r="H3" s="144"/>
      <c r="I3" s="144"/>
    </row>
    <row r="34" spans="1:9" ht="15" thickBot="1"/>
    <row r="35" spans="1:9">
      <c r="A35" s="146" t="s">
        <v>1048</v>
      </c>
      <c r="B35" s="147"/>
      <c r="C35" s="147"/>
      <c r="D35" s="148"/>
      <c r="E35" s="146" t="s">
        <v>1049</v>
      </c>
      <c r="F35" s="147"/>
      <c r="G35" s="147"/>
      <c r="H35" s="147"/>
      <c r="I35" s="148"/>
    </row>
    <row r="36" spans="1:9" ht="18.75" customHeight="1">
      <c r="A36" s="141" t="s">
        <v>1072</v>
      </c>
      <c r="B36" s="142"/>
      <c r="C36" s="142"/>
      <c r="D36" s="143"/>
      <c r="E36" s="138"/>
      <c r="F36" s="139"/>
      <c r="G36" s="139"/>
      <c r="H36" s="139"/>
      <c r="I36" s="140"/>
    </row>
    <row r="37" spans="1:9" ht="15" thickBot="1">
      <c r="A37" s="95"/>
      <c r="B37" s="116" t="s">
        <v>1073</v>
      </c>
      <c r="C37" s="96"/>
      <c r="D37" s="97"/>
      <c r="E37" s="95"/>
      <c r="F37" s="96"/>
      <c r="G37" s="96"/>
      <c r="H37" s="96"/>
      <c r="I37" s="97"/>
    </row>
  </sheetData>
  <mergeCells count="7">
    <mergeCell ref="E36:I36"/>
    <mergeCell ref="A36:D36"/>
    <mergeCell ref="A3:I3"/>
    <mergeCell ref="A1:I1"/>
    <mergeCell ref="A2:I2"/>
    <mergeCell ref="A35:D35"/>
    <mergeCell ref="E35:I35"/>
  </mergeCells>
  <phoneticPr fontId="34" type="noConversion"/>
  <pageMargins left="0.70866141732283472" right="0.70866141732283472" top="0.74803149606299213" bottom="0.74803149606299213" header="0.31496062992125984" footer="0.31496062992125984"/>
  <pageSetup paperSize="9" scale="10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1"/>
  <sheetViews>
    <sheetView showGridLines="0" view="pageBreakPreview" zoomScaleNormal="100" zoomScaleSheetLayoutView="100" workbookViewId="0">
      <selection activeCell="B14" sqref="B14"/>
    </sheetView>
  </sheetViews>
  <sheetFormatPr defaultRowHeight="12.75"/>
  <cols>
    <col min="1" max="1" width="5" style="12" customWidth="1"/>
    <col min="2" max="2" width="50.25" style="12" customWidth="1"/>
    <col min="3" max="3" width="22.375" style="12" customWidth="1"/>
    <col min="4" max="16384" width="9" style="2"/>
  </cols>
  <sheetData>
    <row r="1" spans="1:4">
      <c r="A1" s="1" t="s">
        <v>784</v>
      </c>
      <c r="B1" s="149" t="str">
        <f>IF('1_GO'!C3="","",'1_GO'!C3)</f>
        <v>Muhasebe İşlemleri</v>
      </c>
      <c r="C1" s="150"/>
      <c r="D1" s="35" t="s">
        <v>808</v>
      </c>
    </row>
    <row r="2" spans="1:4">
      <c r="A2" s="1" t="s">
        <v>786</v>
      </c>
      <c r="B2" s="151" t="str">
        <f>IF('1_GO'!C4="","",'1_GO'!C4)</f>
        <v>Yolluk İşlemleri Ana Süreci</v>
      </c>
      <c r="C2" s="152"/>
    </row>
    <row r="3" spans="1:4">
      <c r="A3" s="1" t="s">
        <v>785</v>
      </c>
      <c r="B3" s="153" t="str">
        <f>IF('1_GO'!C5="","",'1_GO'!C5)</f>
        <v>Geçici Görev Yolluğu İşlem Süreci</v>
      </c>
      <c r="C3" s="154"/>
    </row>
    <row r="4" spans="1:4">
      <c r="A4" s="2"/>
      <c r="B4" s="2"/>
      <c r="C4" s="2"/>
    </row>
    <row r="5" spans="1:4" ht="18">
      <c r="A5" s="6" t="s">
        <v>787</v>
      </c>
      <c r="B5" s="7"/>
      <c r="C5" s="8"/>
    </row>
    <row r="6" spans="1:4">
      <c r="A6" s="9" t="s">
        <v>780</v>
      </c>
      <c r="B6" s="10"/>
      <c r="C6" s="11"/>
    </row>
    <row r="7" spans="1:4">
      <c r="A7" s="3"/>
      <c r="B7" s="2"/>
      <c r="C7" s="2"/>
    </row>
    <row r="8" spans="1:4">
      <c r="A8" s="1" t="s">
        <v>782</v>
      </c>
      <c r="B8" s="1" t="s">
        <v>1042</v>
      </c>
      <c r="C8" s="15" t="s">
        <v>1050</v>
      </c>
    </row>
    <row r="9" spans="1:4">
      <c r="A9" s="12">
        <v>1</v>
      </c>
      <c r="B9" s="12" t="s">
        <v>1065</v>
      </c>
      <c r="C9" s="12">
        <v>8</v>
      </c>
    </row>
    <row r="10" spans="1:4">
      <c r="A10" s="12">
        <v>2</v>
      </c>
      <c r="B10" s="12" t="s">
        <v>1066</v>
      </c>
      <c r="C10" s="12">
        <v>4</v>
      </c>
    </row>
    <row r="11" spans="1:4">
      <c r="A11" s="12">
        <v>3</v>
      </c>
      <c r="B11" s="12" t="s">
        <v>1067</v>
      </c>
      <c r="C11" s="12">
        <v>1</v>
      </c>
    </row>
  </sheetData>
  <sheetProtection selectLockedCells="1"/>
  <mergeCells count="3">
    <mergeCell ref="B1:C1"/>
    <mergeCell ref="B2:C2"/>
    <mergeCell ref="B3:C3"/>
  </mergeCells>
  <phoneticPr fontId="34" type="noConversion"/>
  <conditionalFormatting sqref="B1:C3">
    <cfRule type="containsBlanks" dxfId="29" priority="3">
      <formula>LEN(TRIM(B1))=0</formula>
    </cfRule>
  </conditionalFormatting>
  <conditionalFormatting sqref="A9:B150 A151:C65324">
    <cfRule type="containsBlanks" dxfId="28" priority="2">
      <formula>LEN(TRIM(A9))=0</formula>
    </cfRule>
  </conditionalFormatting>
  <conditionalFormatting sqref="C9:C150">
    <cfRule type="containsBlanks" dxfId="27"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9"/>
  <sheetViews>
    <sheetView view="pageBreakPreview" zoomScale="85" zoomScaleNormal="100" zoomScaleSheetLayoutView="85" workbookViewId="0">
      <selection activeCell="B30" sqref="B30"/>
    </sheetView>
  </sheetViews>
  <sheetFormatPr defaultRowHeight="12.75"/>
  <cols>
    <col min="1" max="1" width="5" style="12" customWidth="1"/>
    <col min="2" max="2" width="64.875" style="12" customWidth="1"/>
    <col min="3" max="3" width="13.875" style="12" customWidth="1"/>
    <col min="4" max="16384" width="9" style="2"/>
  </cols>
  <sheetData>
    <row r="1" spans="1:4">
      <c r="A1" s="1" t="s">
        <v>784</v>
      </c>
      <c r="B1" s="149" t="str">
        <f>IF('1_GO'!C3="","",'1_GO'!C3)</f>
        <v>Muhasebe İşlemleri</v>
      </c>
      <c r="C1" s="150"/>
      <c r="D1" s="35" t="s">
        <v>808</v>
      </c>
    </row>
    <row r="2" spans="1:4">
      <c r="A2" s="1" t="s">
        <v>786</v>
      </c>
      <c r="B2" s="151" t="str">
        <f>IF('1_GO'!C4="","",'1_GO'!C4)</f>
        <v>Yolluk İşlemleri Ana Süreci</v>
      </c>
      <c r="C2" s="152"/>
    </row>
    <row r="3" spans="1:4">
      <c r="A3" s="1" t="s">
        <v>785</v>
      </c>
      <c r="B3" s="153" t="str">
        <f>IF('1_GO'!C5="","",'1_GO'!C5)</f>
        <v>Geçici Görev Yolluğu İşlem Süreci</v>
      </c>
      <c r="C3" s="154"/>
    </row>
    <row r="4" spans="1:4">
      <c r="A4" s="2"/>
      <c r="B4" s="2"/>
      <c r="C4" s="2"/>
    </row>
    <row r="5" spans="1:4" ht="18">
      <c r="A5" s="6" t="s">
        <v>1051</v>
      </c>
      <c r="B5" s="7"/>
      <c r="C5" s="8"/>
    </row>
    <row r="6" spans="1:4">
      <c r="A6" s="9" t="s">
        <v>1052</v>
      </c>
      <c r="B6" s="10"/>
      <c r="C6" s="11"/>
    </row>
    <row r="7" spans="1:4" ht="18.75">
      <c r="A7" s="107"/>
      <c r="B7" s="2"/>
      <c r="C7" s="2"/>
    </row>
    <row r="8" spans="1:4">
      <c r="A8" s="1" t="s">
        <v>782</v>
      </c>
      <c r="B8" s="1" t="s">
        <v>789</v>
      </c>
      <c r="C8" s="1" t="s">
        <v>781</v>
      </c>
    </row>
    <row r="9" spans="1:4">
      <c r="A9" s="12">
        <v>1</v>
      </c>
      <c r="B9" s="12" t="s">
        <v>1068</v>
      </c>
      <c r="C9" s="12">
        <v>12</v>
      </c>
    </row>
    <row r="10" spans="1:4">
      <c r="A10" s="12">
        <v>2</v>
      </c>
      <c r="B10" s="12" t="s">
        <v>1069</v>
      </c>
      <c r="C10" s="12">
        <v>6</v>
      </c>
    </row>
    <row r="11" spans="1:4">
      <c r="A11" s="12">
        <v>3</v>
      </c>
      <c r="B11" s="12" t="s">
        <v>1070</v>
      </c>
      <c r="C11" s="12">
        <v>3</v>
      </c>
    </row>
    <row r="12" spans="1:4">
      <c r="A12" s="12">
        <v>4</v>
      </c>
      <c r="B12" s="12" t="s">
        <v>1071</v>
      </c>
      <c r="C12" s="12">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4" type="noConversion"/>
  <conditionalFormatting sqref="B1:C3">
    <cfRule type="containsBlanks" dxfId="26" priority="4">
      <formula>LEN(TRIM(B1))=0</formula>
    </cfRule>
  </conditionalFormatting>
  <conditionalFormatting sqref="A130:C65536">
    <cfRule type="containsBlanks" dxfId="25" priority="3">
      <formula>LEN(TRIM(A130))=0</formula>
    </cfRule>
  </conditionalFormatting>
  <conditionalFormatting sqref="A9:B105">
    <cfRule type="containsBlanks" dxfId="24" priority="2">
      <formula>LEN(TRIM(A9))=0</formula>
    </cfRule>
  </conditionalFormatting>
  <conditionalFormatting sqref="C9:C105">
    <cfRule type="containsBlanks" dxfId="23"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1"/>
  <sheetViews>
    <sheetView view="pageBreakPreview" zoomScaleNormal="100" zoomScaleSheetLayoutView="100" workbookViewId="0">
      <selection activeCell="B25" sqref="B25"/>
    </sheetView>
  </sheetViews>
  <sheetFormatPr defaultRowHeight="12.75"/>
  <cols>
    <col min="1" max="1" width="5" style="12" customWidth="1"/>
    <col min="2" max="2" width="71.375" style="12" customWidth="1"/>
    <col min="3" max="16384" width="9" style="2"/>
  </cols>
  <sheetData>
    <row r="1" spans="1:3">
      <c r="A1" s="1" t="s">
        <v>784</v>
      </c>
      <c r="B1" s="13" t="str">
        <f>IF('1_GO'!C3="","",'1_GO'!C3)</f>
        <v>Muhasebe İşlemleri</v>
      </c>
      <c r="C1" s="35" t="s">
        <v>808</v>
      </c>
    </row>
    <row r="2" spans="1:3">
      <c r="A2" s="1" t="s">
        <v>786</v>
      </c>
      <c r="B2" s="4" t="str">
        <f>IF('1_GO'!C4="","",'1_GO'!C4)</f>
        <v>Yolluk İşlemleri Ana Süreci</v>
      </c>
    </row>
    <row r="3" spans="1:3">
      <c r="A3" s="1" t="s">
        <v>785</v>
      </c>
      <c r="B3" s="5" t="str">
        <f>IF('1_GO'!C5="","",'1_GO'!C5)</f>
        <v>Geçici Görev Yolluğu İşlem Süreci</v>
      </c>
    </row>
    <row r="4" spans="1:3">
      <c r="A4" s="2"/>
      <c r="B4" s="2"/>
    </row>
    <row r="5" spans="1:3" ht="18">
      <c r="A5" s="6" t="s">
        <v>792</v>
      </c>
      <c r="B5" s="8"/>
    </row>
    <row r="6" spans="1:3">
      <c r="A6" s="9" t="s">
        <v>793</v>
      </c>
      <c r="B6" s="11"/>
    </row>
    <row r="7" spans="1:3">
      <c r="A7" s="3"/>
      <c r="B7" s="2"/>
    </row>
    <row r="8" spans="1:3">
      <c r="A8" s="1" t="s">
        <v>782</v>
      </c>
      <c r="B8" s="1" t="s">
        <v>794</v>
      </c>
    </row>
    <row r="9" spans="1:3">
      <c r="A9" s="12">
        <v>1</v>
      </c>
      <c r="B9" s="12" t="s">
        <v>1074</v>
      </c>
    </row>
    <row r="10" spans="1:3">
      <c r="A10" s="12">
        <v>2</v>
      </c>
      <c r="B10" s="12" t="s">
        <v>1075</v>
      </c>
    </row>
    <row r="11" spans="1:3">
      <c r="A11" s="12">
        <v>3</v>
      </c>
      <c r="B11" s="12" t="s">
        <v>1076</v>
      </c>
    </row>
  </sheetData>
  <sheetProtection selectLockedCells="1"/>
  <phoneticPr fontId="34" type="noConversion"/>
  <conditionalFormatting sqref="B1:B3">
    <cfRule type="containsBlanks" dxfId="22" priority="2">
      <formula>LEN(TRIM(B1))=0</formula>
    </cfRule>
  </conditionalFormatting>
  <conditionalFormatting sqref="A9:B65536">
    <cfRule type="containsBlanks" dxfId="21"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9" sqref="B9"/>
    </sheetView>
  </sheetViews>
  <sheetFormatPr defaultRowHeight="12.75"/>
  <cols>
    <col min="1" max="1" width="5" style="12" customWidth="1"/>
    <col min="2" max="2" width="79" style="12" customWidth="1"/>
    <col min="3" max="16384" width="9" style="2"/>
  </cols>
  <sheetData>
    <row r="1" spans="1:3">
      <c r="A1" s="1" t="s">
        <v>784</v>
      </c>
      <c r="B1" s="13" t="str">
        <f>IF('1_GO'!C3="","",'1_GO'!C3)</f>
        <v>Muhasebe İşlemleri</v>
      </c>
      <c r="C1" s="35" t="s">
        <v>808</v>
      </c>
    </row>
    <row r="2" spans="1:3">
      <c r="A2" s="1" t="s">
        <v>786</v>
      </c>
      <c r="B2" s="4" t="str">
        <f>IF('1_GO'!C4="","",'1_GO'!C4)</f>
        <v>Yolluk İşlemleri Ana Süreci</v>
      </c>
    </row>
    <row r="3" spans="1:3">
      <c r="A3" s="1" t="s">
        <v>785</v>
      </c>
      <c r="B3" s="5" t="str">
        <f>IF('1_GO'!C5="","",'1_GO'!C5)</f>
        <v>Geçici Görev Yolluğu İşlem Süreci</v>
      </c>
    </row>
    <row r="4" spans="1:3">
      <c r="A4" s="2"/>
      <c r="B4" s="2"/>
    </row>
    <row r="5" spans="1:3" ht="18">
      <c r="A5" s="6" t="s">
        <v>443</v>
      </c>
      <c r="B5" s="8"/>
    </row>
    <row r="6" spans="1:3">
      <c r="A6" s="9"/>
      <c r="B6" s="11"/>
    </row>
    <row r="7" spans="1:3">
      <c r="A7" s="3"/>
      <c r="B7" s="2"/>
    </row>
    <row r="8" spans="1:3">
      <c r="A8" s="1" t="s">
        <v>782</v>
      </c>
      <c r="B8" s="1" t="s">
        <v>800</v>
      </c>
    </row>
    <row r="9" spans="1:3">
      <c r="A9" s="12">
        <v>1</v>
      </c>
      <c r="B9" s="12" t="s">
        <v>1077</v>
      </c>
    </row>
  </sheetData>
  <sheetProtection selectLockedCells="1"/>
  <phoneticPr fontId="34" type="noConversion"/>
  <conditionalFormatting sqref="B1:B3">
    <cfRule type="containsBlanks" dxfId="20" priority="2">
      <formula>LEN(TRIM(B1))=0</formula>
    </cfRule>
  </conditionalFormatting>
  <conditionalFormatting sqref="A9:B65536">
    <cfRule type="containsBlanks" dxfId="19"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1"/>
  <sheetViews>
    <sheetView view="pageBreakPreview" zoomScaleNormal="100" zoomScaleSheetLayoutView="100" workbookViewId="0">
      <selection activeCell="B22" sqref="B22"/>
    </sheetView>
  </sheetViews>
  <sheetFormatPr defaultRowHeight="12.75"/>
  <cols>
    <col min="1" max="1" width="5" style="12" customWidth="1"/>
    <col min="2" max="2" width="80.25" style="12" customWidth="1"/>
    <col min="3" max="16384" width="9" style="2"/>
  </cols>
  <sheetData>
    <row r="1" spans="1:3">
      <c r="A1" s="1" t="s">
        <v>784</v>
      </c>
      <c r="B1" s="13" t="str">
        <f>IF('1_GO'!C3="","",'1_GO'!C3)</f>
        <v>Muhasebe İşlemleri</v>
      </c>
      <c r="C1" s="35" t="s">
        <v>808</v>
      </c>
    </row>
    <row r="2" spans="1:3">
      <c r="A2" s="1" t="s">
        <v>786</v>
      </c>
      <c r="B2" s="4" t="str">
        <f>IF('1_GO'!C4="","",'1_GO'!C4)</f>
        <v>Yolluk İşlemleri Ana Süreci</v>
      </c>
    </row>
    <row r="3" spans="1:3">
      <c r="A3" s="1" t="s">
        <v>785</v>
      </c>
      <c r="B3" s="5" t="str">
        <f>IF('1_GO'!C5="","",'1_GO'!C5)</f>
        <v>Geçici Görev Yolluğu İşlem Süreci</v>
      </c>
    </row>
    <row r="4" spans="1:3">
      <c r="A4" s="2"/>
      <c r="B4" s="2"/>
    </row>
    <row r="5" spans="1:3" ht="18">
      <c r="A5" s="6" t="s">
        <v>444</v>
      </c>
      <c r="B5" s="8"/>
    </row>
    <row r="6" spans="1:3">
      <c r="A6" s="9"/>
      <c r="B6" s="11"/>
    </row>
    <row r="7" spans="1:3">
      <c r="A7" s="3"/>
      <c r="B7" s="2"/>
    </row>
    <row r="8" spans="1:3">
      <c r="A8" s="1" t="s">
        <v>782</v>
      </c>
      <c r="B8" s="1" t="s">
        <v>801</v>
      </c>
    </row>
    <row r="9" spans="1:3">
      <c r="A9" s="117">
        <v>1</v>
      </c>
      <c r="B9" s="118" t="s">
        <v>1079</v>
      </c>
    </row>
    <row r="10" spans="1:3">
      <c r="A10" s="12">
        <v>2</v>
      </c>
      <c r="B10" s="12" t="s">
        <v>1078</v>
      </c>
    </row>
    <row r="11" spans="1:3">
      <c r="B11" s="119"/>
    </row>
  </sheetData>
  <sheetProtection selectLockedCells="1"/>
  <phoneticPr fontId="34" type="noConversion"/>
  <conditionalFormatting sqref="B1:B3">
    <cfRule type="containsBlanks" dxfId="18" priority="3">
      <formula>LEN(TRIM(B1))=0</formula>
    </cfRule>
  </conditionalFormatting>
  <conditionalFormatting sqref="A11:B65537 A10">
    <cfRule type="containsBlanks" dxfId="17" priority="2">
      <formula>LEN(TRIM(A10))=0</formula>
    </cfRule>
  </conditionalFormatting>
  <conditionalFormatting sqref="B10">
    <cfRule type="containsBlanks" dxfId="16" priority="1">
      <formula>LEN(TRIM(B10))=0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9"/>
  <sheetViews>
    <sheetView view="pageBreakPreview" zoomScaleNormal="100" zoomScaleSheetLayoutView="100" workbookViewId="0">
      <selection activeCell="B21" sqref="B21"/>
    </sheetView>
  </sheetViews>
  <sheetFormatPr defaultRowHeight="12.75"/>
  <cols>
    <col min="1" max="1" width="5" style="12" customWidth="1"/>
    <col min="2" max="2" width="78" style="12" customWidth="1"/>
    <col min="3" max="16384" width="9" style="2"/>
  </cols>
  <sheetData>
    <row r="1" spans="1:3">
      <c r="A1" s="1" t="s">
        <v>784</v>
      </c>
      <c r="B1" s="13" t="str">
        <f>IF('1_GO'!C3="","",'1_GO'!C3)</f>
        <v>Muhasebe İşlemleri</v>
      </c>
      <c r="C1" s="35" t="s">
        <v>808</v>
      </c>
    </row>
    <row r="2" spans="1:3">
      <c r="A2" s="1" t="s">
        <v>786</v>
      </c>
      <c r="B2" s="4" t="str">
        <f>IF('1_GO'!C4="","",'1_GO'!C4)</f>
        <v>Yolluk İşlemleri Ana Süreci</v>
      </c>
    </row>
    <row r="3" spans="1:3">
      <c r="A3" s="1" t="s">
        <v>785</v>
      </c>
      <c r="B3" s="5" t="str">
        <f>IF('1_GO'!C5="","",'1_GO'!C5)</f>
        <v>Geçici Görev Yolluğu İşlem Süreci</v>
      </c>
    </row>
    <row r="4" spans="1:3">
      <c r="A4" s="2"/>
      <c r="B4" s="2"/>
    </row>
    <row r="5" spans="1:3" ht="18">
      <c r="A5" s="6" t="s">
        <v>445</v>
      </c>
      <c r="B5" s="8"/>
    </row>
    <row r="6" spans="1:3">
      <c r="A6" s="9"/>
      <c r="B6" s="11"/>
    </row>
    <row r="7" spans="1:3">
      <c r="A7" s="3"/>
      <c r="B7" s="2"/>
    </row>
    <row r="8" spans="1:3">
      <c r="A8" s="1" t="s">
        <v>782</v>
      </c>
      <c r="B8" s="1" t="s">
        <v>802</v>
      </c>
    </row>
    <row r="9" spans="1:3">
      <c r="A9" s="113" t="s">
        <v>1080</v>
      </c>
      <c r="B9" s="113" t="s">
        <v>1081</v>
      </c>
    </row>
    <row r="10" spans="1:3">
      <c r="A10" s="113" t="s">
        <v>1082</v>
      </c>
      <c r="B10" s="113" t="s">
        <v>1083</v>
      </c>
    </row>
    <row r="11" spans="1:3">
      <c r="A11" s="113"/>
      <c r="B11" s="113"/>
    </row>
    <row r="12" spans="1:3">
      <c r="A12" s="113"/>
      <c r="B12" s="113"/>
    </row>
    <row r="13" spans="1:3">
      <c r="A13" s="113"/>
      <c r="B13" s="113"/>
    </row>
    <row r="14" spans="1:3">
      <c r="A14" s="113"/>
      <c r="B14" s="113"/>
    </row>
    <row r="15" spans="1:3">
      <c r="A15" s="113"/>
      <c r="B15" s="113"/>
    </row>
    <row r="16" spans="1:3">
      <c r="A16" s="113"/>
      <c r="B16" s="113"/>
    </row>
    <row r="17" spans="1:2">
      <c r="A17" s="113"/>
      <c r="B17" s="113"/>
    </row>
    <row r="18" spans="1:2">
      <c r="A18" s="113"/>
      <c r="B18" s="113"/>
    </row>
    <row r="19" spans="1:2">
      <c r="A19" s="113"/>
      <c r="B19" s="113"/>
    </row>
    <row r="20" spans="1:2">
      <c r="A20" s="113"/>
      <c r="B20" s="113"/>
    </row>
    <row r="21" spans="1:2">
      <c r="A21" s="113"/>
      <c r="B21" s="113"/>
    </row>
    <row r="22" spans="1:2">
      <c r="A22" s="113"/>
      <c r="B22" s="113"/>
    </row>
    <row r="23" spans="1:2">
      <c r="A23" s="113"/>
      <c r="B23" s="113"/>
    </row>
    <row r="24" spans="1:2">
      <c r="A24" s="113"/>
      <c r="B24" s="113"/>
    </row>
    <row r="25" spans="1:2">
      <c r="A25" s="113"/>
      <c r="B25" s="113"/>
    </row>
    <row r="26" spans="1:2">
      <c r="A26" s="113"/>
      <c r="B26" s="113"/>
    </row>
    <row r="27" spans="1:2">
      <c r="A27" s="113"/>
      <c r="B27" s="113"/>
    </row>
    <row r="28" spans="1:2">
      <c r="A28" s="113"/>
      <c r="B28" s="113"/>
    </row>
    <row r="29" spans="1:2">
      <c r="A29" s="113"/>
      <c r="B29" s="113"/>
    </row>
    <row r="30" spans="1:2">
      <c r="A30" s="113"/>
      <c r="B30" s="113"/>
    </row>
    <row r="31" spans="1:2">
      <c r="A31" s="113"/>
      <c r="B31" s="113"/>
    </row>
    <row r="32" spans="1:2">
      <c r="A32" s="113"/>
      <c r="B32" s="113"/>
    </row>
    <row r="33" spans="1:2">
      <c r="A33" s="113"/>
      <c r="B33" s="113"/>
    </row>
    <row r="34" spans="1:2">
      <c r="A34" s="113"/>
      <c r="B34" s="113"/>
    </row>
    <row r="35" spans="1:2">
      <c r="A35" s="113"/>
      <c r="B35" s="113"/>
    </row>
    <row r="36" spans="1:2">
      <c r="A36" s="113"/>
      <c r="B36" s="113"/>
    </row>
    <row r="37" spans="1:2">
      <c r="A37" s="113"/>
      <c r="B37" s="113"/>
    </row>
    <row r="38" spans="1:2">
      <c r="A38" s="113"/>
      <c r="B38" s="113"/>
    </row>
    <row r="39" spans="1:2">
      <c r="A39" s="113"/>
      <c r="B39" s="113"/>
    </row>
    <row r="40" spans="1:2">
      <c r="A40" s="113"/>
      <c r="B40" s="113"/>
    </row>
    <row r="41" spans="1:2">
      <c r="A41" s="113"/>
      <c r="B41" s="113"/>
    </row>
    <row r="42" spans="1:2">
      <c r="A42" s="113"/>
      <c r="B42" s="113"/>
    </row>
    <row r="43" spans="1:2">
      <c r="A43" s="113"/>
      <c r="B43" s="113"/>
    </row>
    <row r="44" spans="1:2">
      <c r="A44" s="113"/>
      <c r="B44" s="113"/>
    </row>
    <row r="45" spans="1:2">
      <c r="A45" s="113"/>
      <c r="B45" s="113"/>
    </row>
    <row r="46" spans="1:2">
      <c r="A46" s="113"/>
      <c r="B46" s="113"/>
    </row>
    <row r="47" spans="1:2">
      <c r="A47" s="113"/>
      <c r="B47" s="113"/>
    </row>
    <row r="48" spans="1:2">
      <c r="A48" s="113"/>
      <c r="B48" s="113"/>
    </row>
    <row r="49" spans="1:2">
      <c r="A49" s="113"/>
      <c r="B49" s="113"/>
    </row>
  </sheetData>
  <sheetProtection selectLockedCells="1"/>
  <phoneticPr fontId="34" type="noConversion"/>
  <conditionalFormatting sqref="B1:B3">
    <cfRule type="containsBlanks" dxfId="15" priority="2">
      <formula>LEN(TRIM(B1))=0</formula>
    </cfRule>
  </conditionalFormatting>
  <conditionalFormatting sqref="A9:B65536">
    <cfRule type="containsBlanks" dxfId="14"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1"/>
  <sheetViews>
    <sheetView view="pageBreakPreview" zoomScaleNormal="100" zoomScaleSheetLayoutView="100" workbookViewId="0">
      <selection activeCell="B19" sqref="B19"/>
    </sheetView>
  </sheetViews>
  <sheetFormatPr defaultRowHeight="12.75"/>
  <cols>
    <col min="1" max="1" width="5" style="12" customWidth="1"/>
    <col min="2" max="2" width="60.625" style="36" customWidth="1"/>
    <col min="3" max="3" width="20.625" style="12" customWidth="1"/>
    <col min="4" max="16384" width="9" style="2"/>
  </cols>
  <sheetData>
    <row r="1" spans="1:4">
      <c r="A1" s="1" t="s">
        <v>784</v>
      </c>
      <c r="B1" s="149" t="str">
        <f>IF('1_GO'!C3="","",'1_GO'!C3)</f>
        <v>Muhasebe İşlemleri</v>
      </c>
      <c r="C1" s="150"/>
      <c r="D1" s="35" t="s">
        <v>808</v>
      </c>
    </row>
    <row r="2" spans="1:4">
      <c r="A2" s="1" t="s">
        <v>786</v>
      </c>
      <c r="B2" s="151" t="str">
        <f>IF('1_GO'!C4="","",'1_GO'!C4)</f>
        <v>Yolluk İşlemleri Ana Süreci</v>
      </c>
      <c r="C2" s="152"/>
    </row>
    <row r="3" spans="1:4">
      <c r="A3" s="1" t="s">
        <v>785</v>
      </c>
      <c r="B3" s="153" t="str">
        <f>IF('1_GO'!C5="","",'1_GO'!C5)</f>
        <v>Geçici Görev Yolluğu İşlem Süreci</v>
      </c>
      <c r="C3" s="154"/>
    </row>
    <row r="4" spans="1:4">
      <c r="A4" s="2"/>
      <c r="B4" s="2"/>
      <c r="C4" s="2"/>
    </row>
    <row r="5" spans="1:4" ht="18">
      <c r="A5" s="6" t="s">
        <v>446</v>
      </c>
      <c r="B5" s="7"/>
      <c r="C5" s="8"/>
    </row>
    <row r="6" spans="1:4">
      <c r="A6" s="9"/>
      <c r="B6" s="10"/>
      <c r="C6" s="11"/>
    </row>
    <row r="7" spans="1:4">
      <c r="A7" s="3"/>
      <c r="B7" s="2"/>
      <c r="C7" s="2"/>
    </row>
    <row r="8" spans="1:4">
      <c r="A8" s="1" t="s">
        <v>782</v>
      </c>
      <c r="B8" s="1" t="s">
        <v>803</v>
      </c>
      <c r="C8" s="1" t="s">
        <v>804</v>
      </c>
    </row>
    <row r="9" spans="1:4">
      <c r="A9" s="12">
        <v>1</v>
      </c>
      <c r="B9" s="122" t="s">
        <v>1120</v>
      </c>
      <c r="C9" s="12" t="s">
        <v>1121</v>
      </c>
    </row>
    <row r="10" spans="1:4">
      <c r="A10" s="12">
        <v>2</v>
      </c>
      <c r="B10" s="123" t="s">
        <v>1122</v>
      </c>
      <c r="C10" s="12" t="s">
        <v>1123</v>
      </c>
    </row>
    <row r="11" spans="1:4">
      <c r="A11" s="12">
        <v>3</v>
      </c>
      <c r="B11" s="123" t="s">
        <v>1124</v>
      </c>
      <c r="C11" s="12" t="s">
        <v>1125</v>
      </c>
    </row>
  </sheetData>
  <sheetProtection selectLockedCells="1"/>
  <mergeCells count="3">
    <mergeCell ref="B1:C1"/>
    <mergeCell ref="B2:C2"/>
    <mergeCell ref="B3:C3"/>
  </mergeCells>
  <phoneticPr fontId="34" type="noConversion"/>
  <conditionalFormatting sqref="B1:C3">
    <cfRule type="containsBlanks" dxfId="13" priority="2">
      <formula>LEN(TRIM(B1))=0</formula>
    </cfRule>
  </conditionalFormatting>
  <conditionalFormatting sqref="A9:C65536">
    <cfRule type="containsBlanks" dxfId="12"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topLeftCell="A2" zoomScale="85" zoomScaleNormal="100" zoomScaleSheetLayoutView="85" workbookViewId="0">
      <selection activeCell="E45" sqref="E45"/>
    </sheetView>
  </sheetViews>
  <sheetFormatPr defaultRowHeight="12.75"/>
  <cols>
    <col min="1" max="1" width="5" style="12" customWidth="1"/>
    <col min="2" max="2" width="90.625" style="12" customWidth="1"/>
    <col min="3" max="16384" width="9" style="2"/>
  </cols>
  <sheetData>
    <row r="1" spans="1:3">
      <c r="A1" s="1" t="s">
        <v>784</v>
      </c>
      <c r="B1" s="13" t="str">
        <f>IF('1_GO'!C3="","",'1_GO'!C3)</f>
        <v>Muhasebe İşlemleri</v>
      </c>
      <c r="C1" s="35" t="s">
        <v>808</v>
      </c>
    </row>
    <row r="2" spans="1:3">
      <c r="A2" s="1" t="s">
        <v>786</v>
      </c>
      <c r="B2" s="4" t="str">
        <f>IF('1_GO'!C4="","",'1_GO'!C4)</f>
        <v>Yolluk İşlemleri Ana Süreci</v>
      </c>
    </row>
    <row r="3" spans="1:3">
      <c r="A3" s="1" t="s">
        <v>785</v>
      </c>
      <c r="B3" s="5" t="str">
        <f>IF('1_GO'!C5="","",'1_GO'!C5)</f>
        <v>Geçici Görev Yolluğu İşlem Süreci</v>
      </c>
    </row>
    <row r="4" spans="1:3">
      <c r="A4" s="2"/>
      <c r="B4" s="2"/>
    </row>
    <row r="5" spans="1:3" ht="18">
      <c r="A5" s="6" t="s">
        <v>1038</v>
      </c>
      <c r="B5" s="8"/>
    </row>
    <row r="6" spans="1:3">
      <c r="A6" s="9"/>
      <c r="B6" s="11"/>
    </row>
    <row r="7" spans="1:3">
      <c r="A7" s="3"/>
      <c r="B7" s="2"/>
    </row>
    <row r="8" spans="1:3">
      <c r="A8" s="1" t="s">
        <v>782</v>
      </c>
      <c r="B8" s="1" t="s">
        <v>806</v>
      </c>
    </row>
    <row r="9" spans="1:3"/>
  </sheetData>
  <sheetProtection selectLockedCells="1"/>
  <phoneticPr fontId="34" type="noConversion"/>
  <conditionalFormatting sqref="B1:B3">
    <cfRule type="containsBlanks" dxfId="11" priority="2">
      <formula>LEN(TRIM(B1))=0</formula>
    </cfRule>
  </conditionalFormatting>
  <conditionalFormatting sqref="A9:B65536">
    <cfRule type="containsBlanks" dxfId="10"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19" sqref="B19"/>
    </sheetView>
  </sheetViews>
  <sheetFormatPr defaultRowHeight="12.75"/>
  <cols>
    <col min="1" max="1" width="5" style="12" customWidth="1"/>
    <col min="2" max="2" width="90.625" style="12" customWidth="1"/>
    <col min="3" max="16384" width="9" style="2"/>
  </cols>
  <sheetData>
    <row r="1" spans="1:3">
      <c r="A1" s="1" t="s">
        <v>784</v>
      </c>
      <c r="B1" s="13" t="str">
        <f>IF('1_GO'!C3="","",'1_GO'!C3)</f>
        <v>Muhasebe İşlemleri</v>
      </c>
      <c r="C1" s="35" t="s">
        <v>808</v>
      </c>
    </row>
    <row r="2" spans="1:3">
      <c r="A2" s="1" t="s">
        <v>786</v>
      </c>
      <c r="B2" s="4" t="str">
        <f>IF('1_GO'!C4="","",'1_GO'!C4)</f>
        <v>Yolluk İşlemleri Ana Süreci</v>
      </c>
    </row>
    <row r="3" spans="1:3">
      <c r="A3" s="1" t="s">
        <v>785</v>
      </c>
      <c r="B3" s="5" t="str">
        <f>IF('1_GO'!C5="","",'1_GO'!C5)</f>
        <v>Geçici Görev Yolluğu İşlem Süreci</v>
      </c>
    </row>
    <row r="4" spans="1:3">
      <c r="A4" s="2"/>
      <c r="B4" s="2"/>
    </row>
    <row r="5" spans="1:3" ht="18">
      <c r="A5" s="6" t="s">
        <v>1039</v>
      </c>
      <c r="B5" s="8"/>
    </row>
    <row r="6" spans="1:3">
      <c r="A6" s="9"/>
      <c r="B6" s="11"/>
    </row>
    <row r="7" spans="1:3">
      <c r="A7" s="3"/>
      <c r="B7" s="2"/>
    </row>
    <row r="8" spans="1:3">
      <c r="A8" s="1" t="s">
        <v>782</v>
      </c>
      <c r="B8" s="1" t="s">
        <v>805</v>
      </c>
    </row>
    <row r="9" spans="1:3">
      <c r="A9" s="12">
        <v>1</v>
      </c>
      <c r="B9" s="12" t="s">
        <v>1126</v>
      </c>
    </row>
  </sheetData>
  <sheetProtection selectLockedCells="1"/>
  <phoneticPr fontId="34" type="noConversion"/>
  <conditionalFormatting sqref="B1:B3">
    <cfRule type="containsBlanks" dxfId="9" priority="2">
      <formula>LEN(TRIM(B1))=0</formula>
    </cfRule>
  </conditionalFormatting>
  <conditionalFormatting sqref="A9:B65536">
    <cfRule type="containsBlanks" dxfId="8"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230"/>
  <sheetViews>
    <sheetView view="pageBreakPreview" zoomScale="70" zoomScaleNormal="85" zoomScaleSheetLayoutView="70" workbookViewId="0">
      <pane xSplit="4" ySplit="8" topLeftCell="G9" activePane="bottomRight" state="frozen"/>
      <selection pane="topRight" activeCell="E1" sqref="E1"/>
      <selection pane="bottomLeft" activeCell="A10" sqref="A10"/>
      <selection pane="bottomRight" activeCell="J19" sqref="J19"/>
    </sheetView>
  </sheetViews>
  <sheetFormatPr defaultRowHeight="14.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784</v>
      </c>
      <c r="B1" s="155" t="str">
        <f>IF('1_GO'!C3="","",'1_GO'!C3)</f>
        <v>Muhasebe İşlemleri</v>
      </c>
      <c r="C1" s="155"/>
      <c r="D1" s="155"/>
      <c r="E1" s="35" t="s">
        <v>808</v>
      </c>
      <c r="F1" s="14"/>
      <c r="G1" s="14"/>
      <c r="H1" s="14"/>
      <c r="I1" s="14"/>
      <c r="J1" s="14"/>
      <c r="K1" s="14"/>
      <c r="L1" s="14"/>
      <c r="M1" s="14"/>
    </row>
    <row r="2" spans="1:13">
      <c r="A2" s="1" t="s">
        <v>786</v>
      </c>
      <c r="B2" s="156" t="str">
        <f>IF('1_GO'!C4="","",'1_GO'!C4)</f>
        <v>Yolluk İşlemleri Ana Süreci</v>
      </c>
      <c r="C2" s="156"/>
      <c r="D2" s="156"/>
      <c r="E2" s="14"/>
      <c r="F2" s="14"/>
      <c r="G2" s="14"/>
      <c r="H2" s="14"/>
      <c r="I2" s="14"/>
      <c r="J2" s="14"/>
      <c r="K2" s="14"/>
      <c r="L2" s="14"/>
      <c r="M2" s="14"/>
    </row>
    <row r="3" spans="1:13">
      <c r="A3" s="1" t="s">
        <v>785</v>
      </c>
      <c r="B3" s="157" t="str">
        <f>IF('1_GO'!C5="","",'1_GO'!C5)</f>
        <v>Geçici Görev Yolluğu İşlem Süreci</v>
      </c>
      <c r="C3" s="157"/>
      <c r="D3" s="157"/>
      <c r="E3" s="14"/>
      <c r="F3" s="14"/>
      <c r="G3" s="14"/>
      <c r="H3" s="14"/>
      <c r="I3" s="14"/>
      <c r="J3" s="14"/>
      <c r="K3" s="14"/>
      <c r="L3" s="14"/>
      <c r="M3" s="14"/>
    </row>
    <row r="4" spans="1:13">
      <c r="A4" s="2"/>
      <c r="B4" s="2"/>
      <c r="C4" s="2"/>
      <c r="D4" s="14"/>
      <c r="E4" s="14"/>
      <c r="F4" s="14"/>
      <c r="G4" s="14"/>
      <c r="H4" s="14"/>
      <c r="I4" s="14"/>
      <c r="J4" s="14"/>
      <c r="K4" s="14"/>
      <c r="L4" s="14"/>
      <c r="M4" s="14"/>
    </row>
    <row r="5" spans="1:13" ht="18">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63.75">
      <c r="A8" s="32" t="s">
        <v>782</v>
      </c>
      <c r="B8" s="32" t="s">
        <v>809</v>
      </c>
      <c r="C8" s="32" t="s">
        <v>810</v>
      </c>
      <c r="D8" s="32" t="s">
        <v>811</v>
      </c>
      <c r="E8" s="32" t="s">
        <v>1056</v>
      </c>
      <c r="F8" s="32" t="s">
        <v>812</v>
      </c>
      <c r="G8" s="32" t="s">
        <v>813</v>
      </c>
      <c r="H8" s="33" t="s">
        <v>814</v>
      </c>
      <c r="I8" s="33" t="s">
        <v>815</v>
      </c>
      <c r="J8" s="33" t="s">
        <v>816</v>
      </c>
      <c r="K8" s="31" t="s">
        <v>817</v>
      </c>
      <c r="L8" s="31" t="s">
        <v>818</v>
      </c>
      <c r="M8" s="34" t="s">
        <v>819</v>
      </c>
    </row>
    <row r="9" spans="1:13" ht="26.25">
      <c r="A9" s="30">
        <v>1</v>
      </c>
      <c r="B9" s="30" t="s">
        <v>1084</v>
      </c>
      <c r="C9" s="30" t="s">
        <v>1085</v>
      </c>
      <c r="D9" s="30" t="s">
        <v>1086</v>
      </c>
      <c r="E9" s="30" t="s">
        <v>1087</v>
      </c>
      <c r="H9" s="30" t="s">
        <v>1088</v>
      </c>
      <c r="I9" s="106"/>
      <c r="J9" s="30" t="s">
        <v>1074</v>
      </c>
      <c r="M9" s="108" t="s">
        <v>820</v>
      </c>
    </row>
    <row r="10" spans="1:13" ht="38.25">
      <c r="A10" s="30">
        <v>2</v>
      </c>
      <c r="B10" s="30" t="s">
        <v>1089</v>
      </c>
      <c r="C10" s="120" t="s">
        <v>1090</v>
      </c>
      <c r="D10" s="30" t="s">
        <v>1086</v>
      </c>
      <c r="E10" s="30" t="s">
        <v>1091</v>
      </c>
      <c r="H10" s="30" t="s">
        <v>1092</v>
      </c>
      <c r="I10" s="30" t="s">
        <v>1126</v>
      </c>
      <c r="J10" s="30" t="s">
        <v>1093</v>
      </c>
      <c r="K10" s="30" t="s">
        <v>1104</v>
      </c>
      <c r="L10" s="30" t="s">
        <v>1105</v>
      </c>
      <c r="M10" s="108" t="s">
        <v>820</v>
      </c>
    </row>
    <row r="11" spans="1:13" ht="38.25">
      <c r="A11" s="30">
        <v>3</v>
      </c>
      <c r="B11" s="30" t="s">
        <v>1094</v>
      </c>
      <c r="C11" s="30" t="s">
        <v>1095</v>
      </c>
      <c r="D11" s="30" t="s">
        <v>1086</v>
      </c>
      <c r="E11" s="30" t="s">
        <v>1096</v>
      </c>
      <c r="F11" s="30" t="s">
        <v>1097</v>
      </c>
      <c r="H11" s="30" t="s">
        <v>1092</v>
      </c>
      <c r="K11" s="30" t="s">
        <v>480</v>
      </c>
      <c r="L11" s="30" t="s">
        <v>482</v>
      </c>
      <c r="M11" s="108" t="s">
        <v>820</v>
      </c>
    </row>
    <row r="12" spans="1:13" ht="52.5" customHeight="1">
      <c r="A12" s="30">
        <v>4</v>
      </c>
      <c r="B12" s="30" t="s">
        <v>1098</v>
      </c>
      <c r="C12" s="30" t="s">
        <v>1100</v>
      </c>
      <c r="D12" s="30" t="s">
        <v>1086</v>
      </c>
      <c r="E12" s="30" t="s">
        <v>1099</v>
      </c>
      <c r="H12" s="30" t="s">
        <v>1067</v>
      </c>
      <c r="J12" s="30" t="s">
        <v>1075</v>
      </c>
      <c r="K12" s="30" t="s">
        <v>1106</v>
      </c>
      <c r="L12" s="30" t="s">
        <v>1107</v>
      </c>
      <c r="M12" s="108" t="s">
        <v>820</v>
      </c>
    </row>
    <row r="13" spans="1:13" ht="38.25">
      <c r="A13" s="30">
        <v>5</v>
      </c>
      <c r="B13" s="30" t="s">
        <v>1094</v>
      </c>
      <c r="C13" s="30" t="s">
        <v>1101</v>
      </c>
      <c r="D13" s="30" t="s">
        <v>1086</v>
      </c>
      <c r="F13" s="30" t="s">
        <v>1102</v>
      </c>
      <c r="H13" s="30" t="s">
        <v>1103</v>
      </c>
      <c r="K13" s="30" t="s">
        <v>716</v>
      </c>
      <c r="L13" s="30" t="s">
        <v>718</v>
      </c>
      <c r="M13" s="108" t="s">
        <v>820</v>
      </c>
    </row>
    <row r="14" spans="1:13">
      <c r="A14" s="30"/>
      <c r="M14" s="108" t="s">
        <v>820</v>
      </c>
    </row>
    <row r="15" spans="1:13" ht="15" customHeight="1">
      <c r="A15" s="30"/>
      <c r="M15" s="108" t="s">
        <v>820</v>
      </c>
    </row>
    <row r="16" spans="1:13">
      <c r="A16" s="30"/>
      <c r="M16" s="108" t="s">
        <v>820</v>
      </c>
    </row>
    <row r="17" spans="1:13">
      <c r="A17" s="30"/>
      <c r="M17" s="108" t="s">
        <v>820</v>
      </c>
    </row>
    <row r="18" spans="1:13">
      <c r="A18" s="30"/>
      <c r="M18" s="108" t="s">
        <v>820</v>
      </c>
    </row>
    <row r="19" spans="1:13">
      <c r="A19" s="30"/>
      <c r="M19" s="108" t="s">
        <v>820</v>
      </c>
    </row>
    <row r="20" spans="1:13">
      <c r="A20" s="30"/>
      <c r="M20" s="108" t="s">
        <v>820</v>
      </c>
    </row>
    <row r="21" spans="1:13">
      <c r="A21" s="30"/>
      <c r="M21" s="108" t="s">
        <v>820</v>
      </c>
    </row>
    <row r="22" spans="1:13">
      <c r="A22" s="30"/>
      <c r="M22" s="108" t="s">
        <v>820</v>
      </c>
    </row>
    <row r="23" spans="1:13">
      <c r="A23" s="30"/>
      <c r="M23" s="108" t="s">
        <v>820</v>
      </c>
    </row>
    <row r="24" spans="1:13">
      <c r="A24" s="30"/>
      <c r="M24" s="108" t="s">
        <v>820</v>
      </c>
    </row>
    <row r="25" spans="1:13">
      <c r="A25" s="30"/>
      <c r="M25" s="108" t="s">
        <v>820</v>
      </c>
    </row>
    <row r="26" spans="1:13" ht="15" thickBot="1">
      <c r="A26" s="30"/>
      <c r="M26" s="108" t="s">
        <v>820</v>
      </c>
    </row>
    <row r="27" spans="1:13" ht="15.75" thickBot="1">
      <c r="A27" s="158" t="s">
        <v>1054</v>
      </c>
      <c r="B27" s="159"/>
      <c r="C27" s="160"/>
      <c r="D27" s="114"/>
      <c r="E27" s="158" t="s">
        <v>1055</v>
      </c>
      <c r="F27" s="159"/>
      <c r="G27" s="159"/>
      <c r="H27" s="159"/>
      <c r="I27" s="160"/>
      <c r="J27" s="114"/>
      <c r="K27" s="114"/>
      <c r="L27" s="161"/>
      <c r="M27" s="114"/>
    </row>
    <row r="28" spans="1:13">
      <c r="A28" s="163" t="s">
        <v>1127</v>
      </c>
      <c r="B28" s="164"/>
      <c r="C28" s="165"/>
      <c r="D28" s="114"/>
      <c r="E28" s="163"/>
      <c r="F28" s="164"/>
      <c r="G28" s="164"/>
      <c r="H28" s="164"/>
      <c r="I28" s="165"/>
      <c r="J28" s="114"/>
      <c r="K28" s="114"/>
      <c r="L28" s="162"/>
      <c r="M28" s="114"/>
    </row>
    <row r="29" spans="1:13" ht="15" thickBot="1">
      <c r="A29" s="166"/>
      <c r="B29" s="167"/>
      <c r="C29" s="168"/>
      <c r="D29" s="114"/>
      <c r="E29" s="166"/>
      <c r="F29" s="167"/>
      <c r="G29" s="167"/>
      <c r="H29" s="167"/>
      <c r="I29" s="168"/>
      <c r="J29" s="114"/>
      <c r="K29" s="114"/>
      <c r="L29" s="162"/>
      <c r="M29" s="114"/>
    </row>
    <row r="30" spans="1:13">
      <c r="A30" s="112"/>
      <c r="B30" s="112"/>
      <c r="C30" s="112"/>
      <c r="D30" s="112"/>
      <c r="E30" s="112"/>
      <c r="F30" s="112"/>
      <c r="G30" s="112"/>
      <c r="H30" s="112"/>
      <c r="I30" s="112"/>
      <c r="J30" s="112"/>
      <c r="K30" s="112"/>
      <c r="L30" s="112"/>
      <c r="M30" s="115" t="s">
        <v>820</v>
      </c>
    </row>
    <row r="31" spans="1:13">
      <c r="A31" s="30"/>
      <c r="M31" s="108" t="s">
        <v>820</v>
      </c>
    </row>
    <row r="32" spans="1:13">
      <c r="A32" s="30"/>
      <c r="M32" s="108" t="s">
        <v>820</v>
      </c>
    </row>
    <row r="33" spans="1:13">
      <c r="A33" s="30"/>
      <c r="M33" s="108" t="s">
        <v>820</v>
      </c>
    </row>
    <row r="34" spans="1:13">
      <c r="A34" s="30"/>
      <c r="M34" s="108" t="s">
        <v>820</v>
      </c>
    </row>
    <row r="35" spans="1:13">
      <c r="A35" s="30"/>
      <c r="M35" s="108" t="s">
        <v>820</v>
      </c>
    </row>
    <row r="36" spans="1:13">
      <c r="A36" s="30"/>
      <c r="M36" s="108" t="s">
        <v>820</v>
      </c>
    </row>
    <row r="37" spans="1:13">
      <c r="A37" s="30"/>
      <c r="M37" s="108" t="s">
        <v>820</v>
      </c>
    </row>
    <row r="38" spans="1:13">
      <c r="A38" s="30"/>
      <c r="M38" s="108" t="s">
        <v>820</v>
      </c>
    </row>
    <row r="39" spans="1:13">
      <c r="A39" s="30"/>
      <c r="M39" s="108" t="s">
        <v>820</v>
      </c>
    </row>
    <row r="40" spans="1:13">
      <c r="A40" s="30"/>
      <c r="M40" s="108" t="s">
        <v>820</v>
      </c>
    </row>
    <row r="41" spans="1:13">
      <c r="A41" s="30"/>
      <c r="M41" s="108" t="s">
        <v>820</v>
      </c>
    </row>
    <row r="42" spans="1:13">
      <c r="A42" s="30"/>
      <c r="M42" s="108" t="s">
        <v>820</v>
      </c>
    </row>
    <row r="43" spans="1:13">
      <c r="A43" s="30"/>
      <c r="M43" s="108" t="s">
        <v>820</v>
      </c>
    </row>
    <row r="44" spans="1:13">
      <c r="A44" s="30"/>
      <c r="M44" s="108" t="s">
        <v>820</v>
      </c>
    </row>
    <row r="45" spans="1:13">
      <c r="A45" s="30"/>
      <c r="M45" s="108" t="s">
        <v>820</v>
      </c>
    </row>
    <row r="46" spans="1:13">
      <c r="A46" s="30"/>
      <c r="M46" s="108" t="s">
        <v>820</v>
      </c>
    </row>
    <row r="47" spans="1:13" ht="15" thickBot="1">
      <c r="A47" s="30"/>
      <c r="M47" s="108" t="s">
        <v>820</v>
      </c>
    </row>
    <row r="48" spans="1:13" ht="15.75" thickBot="1">
      <c r="A48" s="158" t="s">
        <v>1054</v>
      </c>
      <c r="B48" s="159"/>
      <c r="C48" s="160"/>
      <c r="D48" s="114"/>
      <c r="E48" s="158" t="s">
        <v>1055</v>
      </c>
      <c r="F48" s="159"/>
      <c r="G48" s="159"/>
      <c r="H48" s="159"/>
      <c r="I48" s="160"/>
      <c r="J48" s="114"/>
      <c r="K48" s="114"/>
      <c r="L48" s="161"/>
      <c r="M48" s="114"/>
    </row>
    <row r="49" spans="1:13">
      <c r="A49" s="163"/>
      <c r="B49" s="164"/>
      <c r="C49" s="165"/>
      <c r="D49" s="114"/>
      <c r="E49" s="163"/>
      <c r="F49" s="164"/>
      <c r="G49" s="164"/>
      <c r="H49" s="164"/>
      <c r="I49" s="165"/>
      <c r="J49" s="114"/>
      <c r="K49" s="114"/>
      <c r="L49" s="162"/>
      <c r="M49" s="114"/>
    </row>
    <row r="50" spans="1:13" ht="15" thickBot="1">
      <c r="A50" s="166"/>
      <c r="B50" s="167"/>
      <c r="C50" s="168"/>
      <c r="D50" s="114"/>
      <c r="E50" s="166"/>
      <c r="F50" s="167"/>
      <c r="G50" s="167"/>
      <c r="H50" s="167"/>
      <c r="I50" s="168"/>
      <c r="J50" s="114"/>
      <c r="K50" s="114"/>
      <c r="L50" s="162"/>
      <c r="M50" s="114"/>
    </row>
    <row r="51" spans="1:13">
      <c r="A51" s="30"/>
      <c r="M51" s="108" t="s">
        <v>820</v>
      </c>
    </row>
    <row r="52" spans="1:13">
      <c r="A52" s="30"/>
      <c r="M52" s="108" t="s">
        <v>820</v>
      </c>
    </row>
    <row r="53" spans="1:13">
      <c r="A53" s="30"/>
      <c r="M53" s="108" t="s">
        <v>820</v>
      </c>
    </row>
    <row r="54" spans="1:13">
      <c r="A54" s="30"/>
      <c r="M54" s="108" t="s">
        <v>820</v>
      </c>
    </row>
    <row r="55" spans="1:13">
      <c r="A55" s="30"/>
      <c r="M55" s="108" t="s">
        <v>820</v>
      </c>
    </row>
    <row r="56" spans="1:13">
      <c r="A56" s="30"/>
      <c r="M56" s="108" t="s">
        <v>820</v>
      </c>
    </row>
    <row r="57" spans="1:13">
      <c r="A57" s="30"/>
      <c r="M57" s="108" t="s">
        <v>820</v>
      </c>
    </row>
    <row r="58" spans="1:13">
      <c r="A58" s="30"/>
      <c r="M58" s="108" t="s">
        <v>820</v>
      </c>
    </row>
    <row r="59" spans="1:13">
      <c r="A59" s="30"/>
      <c r="M59" s="108" t="s">
        <v>820</v>
      </c>
    </row>
    <row r="60" spans="1:13">
      <c r="A60" s="30"/>
      <c r="M60" s="108" t="s">
        <v>820</v>
      </c>
    </row>
    <row r="61" spans="1:13">
      <c r="A61" s="30"/>
      <c r="M61" s="108" t="s">
        <v>820</v>
      </c>
    </row>
    <row r="62" spans="1:13">
      <c r="A62" s="30"/>
      <c r="M62" s="108" t="s">
        <v>820</v>
      </c>
    </row>
    <row r="63" spans="1:13">
      <c r="A63" s="30"/>
      <c r="M63" s="108" t="s">
        <v>820</v>
      </c>
    </row>
    <row r="64" spans="1:13">
      <c r="A64" s="30"/>
      <c r="M64" s="108" t="s">
        <v>820</v>
      </c>
    </row>
    <row r="65" spans="1:13">
      <c r="A65" s="30"/>
      <c r="M65" s="108" t="s">
        <v>820</v>
      </c>
    </row>
    <row r="66" spans="1:13">
      <c r="A66" s="30"/>
      <c r="M66" s="108" t="s">
        <v>820</v>
      </c>
    </row>
    <row r="67" spans="1:13">
      <c r="A67" s="30"/>
      <c r="M67" s="108" t="s">
        <v>820</v>
      </c>
    </row>
    <row r="68" spans="1:13" ht="15" thickBot="1">
      <c r="A68" s="30"/>
      <c r="M68" s="108" t="s">
        <v>820</v>
      </c>
    </row>
    <row r="69" spans="1:13" ht="15.75" thickBot="1">
      <c r="A69" s="158" t="s">
        <v>1054</v>
      </c>
      <c r="B69" s="159"/>
      <c r="C69" s="160"/>
      <c r="D69" s="114"/>
      <c r="E69" s="158" t="s">
        <v>1055</v>
      </c>
      <c r="F69" s="159"/>
      <c r="G69" s="159"/>
      <c r="H69" s="159"/>
      <c r="I69" s="160"/>
      <c r="J69" s="114"/>
      <c r="K69" s="114"/>
      <c r="L69" s="161"/>
      <c r="M69" s="114"/>
    </row>
    <row r="70" spans="1:13">
      <c r="A70" s="163"/>
      <c r="B70" s="164"/>
      <c r="C70" s="165"/>
      <c r="D70" s="114"/>
      <c r="E70" s="163"/>
      <c r="F70" s="164"/>
      <c r="G70" s="164"/>
      <c r="H70" s="164"/>
      <c r="I70" s="165"/>
      <c r="J70" s="114"/>
      <c r="K70" s="114"/>
      <c r="L70" s="162"/>
      <c r="M70" s="114"/>
    </row>
    <row r="71" spans="1:13" ht="15" thickBot="1">
      <c r="A71" s="166"/>
      <c r="B71" s="167"/>
      <c r="C71" s="168"/>
      <c r="D71" s="114"/>
      <c r="E71" s="166"/>
      <c r="F71" s="167"/>
      <c r="G71" s="167"/>
      <c r="H71" s="167"/>
      <c r="I71" s="168"/>
      <c r="J71" s="114"/>
      <c r="K71" s="114"/>
      <c r="L71" s="162"/>
      <c r="M71" s="1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row r="4224" spans="1:13">
      <c r="A4224" s="14"/>
      <c r="B4224" s="14"/>
      <c r="C4224" s="14"/>
      <c r="D4224" s="14"/>
      <c r="E4224" s="14"/>
      <c r="F4224" s="14"/>
      <c r="G4224" s="14"/>
      <c r="H4224" s="14"/>
      <c r="I4224" s="14"/>
      <c r="J4224" s="14"/>
      <c r="K4224" s="14"/>
      <c r="L4224" s="14"/>
      <c r="M4224" s="14"/>
    </row>
    <row r="4225" spans="1:13">
      <c r="A4225" s="14"/>
      <c r="B4225" s="14"/>
      <c r="C4225" s="14"/>
      <c r="D4225" s="14"/>
      <c r="E4225" s="14"/>
      <c r="F4225" s="14"/>
      <c r="G4225" s="14"/>
      <c r="H4225" s="14"/>
      <c r="I4225" s="14"/>
      <c r="J4225" s="14"/>
      <c r="K4225" s="14"/>
      <c r="L4225" s="14"/>
      <c r="M4225" s="14"/>
    </row>
    <row r="4226" spans="1:13">
      <c r="A4226" s="14"/>
      <c r="B4226" s="14"/>
      <c r="C4226" s="14"/>
      <c r="D4226" s="14"/>
      <c r="E4226" s="14"/>
      <c r="F4226" s="14"/>
      <c r="G4226" s="14"/>
      <c r="H4226" s="14"/>
      <c r="I4226" s="14"/>
      <c r="J4226" s="14"/>
      <c r="K4226" s="14"/>
      <c r="L4226" s="14"/>
      <c r="M4226" s="14"/>
    </row>
    <row r="4227" spans="1:13">
      <c r="A4227" s="14"/>
      <c r="B4227" s="14"/>
      <c r="C4227" s="14"/>
      <c r="D4227" s="14"/>
      <c r="E4227" s="14"/>
      <c r="F4227" s="14"/>
      <c r="G4227" s="14"/>
      <c r="H4227" s="14"/>
      <c r="I4227" s="14"/>
      <c r="J4227" s="14"/>
      <c r="K4227" s="14"/>
      <c r="L4227" s="14"/>
      <c r="M4227" s="14"/>
    </row>
    <row r="4228" spans="1:13">
      <c r="A4228" s="14"/>
      <c r="B4228" s="14"/>
      <c r="C4228" s="14"/>
      <c r="D4228" s="14"/>
      <c r="E4228" s="14"/>
      <c r="F4228" s="14"/>
      <c r="G4228" s="14"/>
      <c r="H4228" s="14"/>
      <c r="I4228" s="14"/>
      <c r="J4228" s="14"/>
      <c r="K4228" s="14"/>
      <c r="L4228" s="14"/>
      <c r="M4228" s="14"/>
    </row>
    <row r="4229" spans="1:13">
      <c r="A4229" s="14"/>
      <c r="B4229" s="14"/>
      <c r="C4229" s="14"/>
      <c r="D4229" s="14"/>
      <c r="E4229" s="14"/>
      <c r="F4229" s="14"/>
      <c r="G4229" s="14"/>
      <c r="H4229" s="14"/>
      <c r="I4229" s="14"/>
      <c r="J4229" s="14"/>
      <c r="K4229" s="14"/>
      <c r="L4229" s="14"/>
      <c r="M4229" s="14"/>
    </row>
    <row r="4230" spans="1:13">
      <c r="A4230" s="14"/>
      <c r="B4230" s="14"/>
      <c r="C4230" s="14"/>
      <c r="D4230" s="14"/>
      <c r="E4230" s="14"/>
      <c r="F4230" s="14"/>
      <c r="G4230" s="14"/>
      <c r="H4230" s="14"/>
      <c r="I4230" s="14"/>
      <c r="J4230" s="14"/>
      <c r="K4230" s="14"/>
      <c r="L4230" s="14"/>
      <c r="M4230" s="14"/>
    </row>
  </sheetData>
  <sheetProtection selectLockedCells="1"/>
  <autoFilter ref="A8:M8"/>
  <mergeCells count="18">
    <mergeCell ref="A69:C69"/>
    <mergeCell ref="E69:I69"/>
    <mergeCell ref="L69:L71"/>
    <mergeCell ref="A70:C71"/>
    <mergeCell ref="E70:I71"/>
    <mergeCell ref="L48:L50"/>
    <mergeCell ref="A49:C50"/>
    <mergeCell ref="E49:I50"/>
    <mergeCell ref="A27:C27"/>
    <mergeCell ref="A28:C29"/>
    <mergeCell ref="E27:I27"/>
    <mergeCell ref="E28:I29"/>
    <mergeCell ref="L27:L29"/>
    <mergeCell ref="B1:D1"/>
    <mergeCell ref="B2:D2"/>
    <mergeCell ref="B3:D3"/>
    <mergeCell ref="A48:C48"/>
    <mergeCell ref="E48:I48"/>
  </mergeCells>
  <phoneticPr fontId="34" type="noConversion"/>
  <conditionalFormatting sqref="B1:B3">
    <cfRule type="containsBlanks" dxfId="7" priority="4">
      <formula>LEN(TRIM(B1))=0</formula>
    </cfRule>
  </conditionalFormatting>
  <conditionalFormatting sqref="A9:M9 A4231:M65438 A30:M47 A51:M68 A11:M26 A10:B10 D10:M10">
    <cfRule type="containsBlanks" dxfId="6" priority="3">
      <formula>LEN(TRIM(A9))=0</formula>
    </cfRule>
  </conditionalFormatting>
  <dataValidations count="2">
    <dataValidation type="list" allowBlank="1" showInputMessage="1" showErrorMessage="1" sqref="M9:M65438">
      <formula1>"Evet,Hayır"</formula1>
    </dataValidation>
    <dataValidation type="list" allowBlank="1" showInputMessage="1" showErrorMessage="1" sqref="D9:D6543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9" max="16383" man="1"/>
    <brk id="50" max="12"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2"/>
  <sheetViews>
    <sheetView view="pageBreakPreview" zoomScale="85" zoomScaleNormal="100" zoomScaleSheetLayoutView="85" workbookViewId="0">
      <pane ySplit="8" topLeftCell="A9" activePane="bottomLeft" state="frozen"/>
      <selection pane="bottomLeft" activeCell="D24" sqref="D24"/>
    </sheetView>
  </sheetViews>
  <sheetFormatPr defaultRowHeight="14.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55" t="str">
        <f>IF('1_GO'!C3="","",'1_GO'!C3)</f>
        <v>Muhasebe İşlemleri</v>
      </c>
      <c r="C1" s="155"/>
      <c r="D1" s="155"/>
      <c r="E1" s="35" t="s">
        <v>808</v>
      </c>
      <c r="F1" s="14"/>
    </row>
    <row r="2" spans="1:6">
      <c r="A2" s="1" t="s">
        <v>786</v>
      </c>
      <c r="B2" s="156" t="str">
        <f>IF('1_GO'!C4="","",'1_GO'!C4)</f>
        <v>Yolluk İşlemleri Ana Süreci</v>
      </c>
      <c r="C2" s="156"/>
      <c r="D2" s="156"/>
      <c r="E2" s="14"/>
      <c r="F2" s="14"/>
    </row>
    <row r="3" spans="1:6">
      <c r="A3" s="1" t="s">
        <v>785</v>
      </c>
      <c r="B3" s="157" t="str">
        <f>IF('1_GO'!C5="","",'1_GO'!C5)</f>
        <v>Geçici Görev Yolluğu İşlem Süreci</v>
      </c>
      <c r="C3" s="157"/>
      <c r="D3" s="157"/>
      <c r="E3" s="14"/>
      <c r="F3" s="14"/>
    </row>
    <row r="4" spans="1:6">
      <c r="A4" s="2"/>
      <c r="B4" s="2"/>
      <c r="C4" s="2"/>
      <c r="D4" s="14"/>
      <c r="E4" s="14"/>
      <c r="F4" s="14"/>
    </row>
    <row r="5" spans="1:6" ht="18">
      <c r="A5" s="6" t="s">
        <v>109</v>
      </c>
      <c r="B5" s="7"/>
      <c r="C5" s="7"/>
      <c r="D5" s="16"/>
      <c r="E5" s="169" t="s">
        <v>113</v>
      </c>
      <c r="F5" s="14"/>
    </row>
    <row r="6" spans="1:6">
      <c r="A6" s="9"/>
      <c r="B6" s="10"/>
      <c r="C6" s="10"/>
      <c r="D6" s="17"/>
      <c r="E6" s="170"/>
      <c r="F6" s="14"/>
    </row>
    <row r="7" spans="1:6">
      <c r="A7" s="14"/>
      <c r="B7" s="14"/>
      <c r="C7" s="14"/>
      <c r="D7" s="14"/>
      <c r="E7" s="14"/>
      <c r="F7" s="14"/>
    </row>
    <row r="8" spans="1:6">
      <c r="A8" s="1" t="s">
        <v>782</v>
      </c>
      <c r="B8" s="15" t="s">
        <v>1042</v>
      </c>
      <c r="C8" s="15" t="s">
        <v>1043</v>
      </c>
      <c r="D8" s="15" t="s">
        <v>108</v>
      </c>
      <c r="E8" s="15" t="s">
        <v>107</v>
      </c>
      <c r="F8" s="15" t="s">
        <v>110</v>
      </c>
    </row>
    <row r="9" spans="1:6">
      <c r="A9" s="29">
        <v>1</v>
      </c>
      <c r="B9" s="30" t="s">
        <v>1096</v>
      </c>
      <c r="C9" s="30" t="s">
        <v>1097</v>
      </c>
      <c r="D9" s="30" t="s">
        <v>1108</v>
      </c>
      <c r="E9" s="30" t="s">
        <v>1112</v>
      </c>
      <c r="F9" s="30" t="s">
        <v>1109</v>
      </c>
    </row>
    <row r="10" spans="1:6">
      <c r="A10" s="29">
        <v>2</v>
      </c>
      <c r="B10" s="30" t="s">
        <v>1096</v>
      </c>
      <c r="C10" s="30" t="s">
        <v>1099</v>
      </c>
      <c r="D10" s="30" t="s">
        <v>1110</v>
      </c>
      <c r="E10" s="30" t="s">
        <v>1112</v>
      </c>
      <c r="F10" s="30" t="s">
        <v>1111</v>
      </c>
    </row>
    <row r="11" spans="1:6" ht="25.5">
      <c r="A11" s="29">
        <v>3</v>
      </c>
      <c r="B11" s="30" t="s">
        <v>1099</v>
      </c>
      <c r="C11" s="30" t="s">
        <v>1067</v>
      </c>
      <c r="D11" s="30" t="s">
        <v>1108</v>
      </c>
      <c r="E11" s="30" t="s">
        <v>1112</v>
      </c>
      <c r="F11" s="30" t="s">
        <v>1109</v>
      </c>
    </row>
    <row r="12" spans="1:6" ht="25.5">
      <c r="A12" s="29">
        <v>4</v>
      </c>
      <c r="B12" s="30" t="s">
        <v>1113</v>
      </c>
      <c r="C12" s="30" t="s">
        <v>1114</v>
      </c>
      <c r="D12" s="30" t="s">
        <v>1110</v>
      </c>
      <c r="E12" s="30" t="s">
        <v>1112</v>
      </c>
      <c r="F12" s="30" t="s">
        <v>1109</v>
      </c>
    </row>
  </sheetData>
  <sheetProtection formatCells="0" selectLockedCells="1"/>
  <mergeCells count="4">
    <mergeCell ref="B1:D1"/>
    <mergeCell ref="B2:D2"/>
    <mergeCell ref="B3:D3"/>
    <mergeCell ref="E5:E6"/>
  </mergeCells>
  <phoneticPr fontId="34" type="noConversion"/>
  <conditionalFormatting sqref="B1:B3">
    <cfRule type="containsBlanks" dxfId="5" priority="2">
      <formula>LEN(TRIM(B1))=0</formula>
    </cfRule>
  </conditionalFormatting>
  <conditionalFormatting sqref="A9:F65536">
    <cfRule type="containsBlanks" dxfId="4"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view="pageBreakPreview" zoomScale="115" zoomScaleNormal="120" zoomScaleSheetLayoutView="115" zoomScalePageLayoutView="120" workbookViewId="0">
      <selection activeCell="G19" sqref="G19"/>
    </sheetView>
  </sheetViews>
  <sheetFormatPr defaultRowHeight="14.25"/>
  <sheetData>
    <row r="1" spans="1:11" ht="22.5">
      <c r="A1" s="171" t="s">
        <v>1115</v>
      </c>
      <c r="B1" s="171"/>
      <c r="C1" s="171"/>
      <c r="D1" s="171"/>
      <c r="E1" s="171"/>
      <c r="F1" s="171"/>
      <c r="G1" s="171"/>
      <c r="H1" s="171"/>
      <c r="I1" s="35" t="s">
        <v>808</v>
      </c>
    </row>
    <row r="3" spans="1:11">
      <c r="B3" s="89"/>
      <c r="C3" s="89"/>
      <c r="D3" s="89"/>
      <c r="E3" s="89"/>
      <c r="F3" s="89"/>
      <c r="G3" s="89"/>
      <c r="H3" s="89"/>
    </row>
    <row r="4" spans="1:11">
      <c r="B4" s="89"/>
      <c r="C4" s="89"/>
      <c r="D4" s="89"/>
      <c r="E4" s="89"/>
      <c r="F4" s="89"/>
      <c r="G4" s="89"/>
      <c r="H4" s="89"/>
      <c r="K4" s="35"/>
    </row>
    <row r="5" spans="1:11">
      <c r="B5" s="89"/>
      <c r="C5" s="89"/>
      <c r="D5" s="89"/>
      <c r="E5" s="89"/>
      <c r="F5" s="89"/>
      <c r="G5" s="89"/>
      <c r="H5" s="89"/>
    </row>
    <row r="6" spans="1:11">
      <c r="B6" s="89"/>
      <c r="C6" s="89"/>
      <c r="D6" s="89"/>
      <c r="E6" s="89"/>
      <c r="F6" s="89"/>
      <c r="G6" s="89"/>
      <c r="H6" s="89"/>
    </row>
    <row r="7" spans="1:11">
      <c r="B7" s="89"/>
      <c r="C7" s="89"/>
      <c r="D7" s="89"/>
      <c r="E7" s="89"/>
      <c r="F7" s="89"/>
      <c r="G7" s="89"/>
      <c r="H7" s="89"/>
    </row>
    <row r="8" spans="1:11">
      <c r="B8" s="89"/>
      <c r="C8" s="89"/>
      <c r="D8" s="89"/>
      <c r="E8" s="89"/>
      <c r="F8" s="89"/>
      <c r="G8" s="89"/>
      <c r="H8" s="89"/>
    </row>
    <row r="9" spans="1:11">
      <c r="B9" s="89"/>
      <c r="C9" s="89"/>
      <c r="D9" s="89"/>
      <c r="E9" s="89"/>
      <c r="F9" s="89"/>
      <c r="G9" s="89"/>
      <c r="H9" s="89"/>
    </row>
    <row r="10" spans="1:11">
      <c r="B10" s="89"/>
      <c r="C10" s="89"/>
      <c r="D10" s="89"/>
      <c r="E10" s="89"/>
      <c r="F10" s="89"/>
      <c r="G10" s="89"/>
      <c r="H10" s="89"/>
    </row>
    <row r="11" spans="1:11">
      <c r="B11" s="89"/>
      <c r="C11" s="89"/>
      <c r="D11" s="89"/>
      <c r="E11" s="89"/>
      <c r="F11" s="89"/>
      <c r="G11" s="89"/>
      <c r="H11" s="89"/>
    </row>
    <row r="12" spans="1:11">
      <c r="B12" s="89"/>
      <c r="C12" s="89"/>
      <c r="D12" s="89"/>
      <c r="E12" s="89"/>
      <c r="F12" s="89"/>
      <c r="G12" s="89"/>
      <c r="H12" s="89"/>
    </row>
    <row r="13" spans="1:11">
      <c r="B13" s="89"/>
      <c r="C13" s="89"/>
      <c r="D13" s="89"/>
      <c r="E13" s="89"/>
      <c r="F13" s="89"/>
      <c r="G13" s="89"/>
      <c r="H13" s="89"/>
    </row>
    <row r="14" spans="1:11">
      <c r="B14" s="89"/>
      <c r="C14" s="89"/>
      <c r="D14" s="89"/>
      <c r="E14" s="89"/>
      <c r="F14" s="89"/>
      <c r="G14" s="89"/>
      <c r="H14" s="89"/>
    </row>
    <row r="15" spans="1:11">
      <c r="B15" s="89"/>
      <c r="C15" s="89"/>
      <c r="D15" s="89"/>
      <c r="E15" s="89"/>
      <c r="F15" s="89"/>
      <c r="G15" s="89"/>
      <c r="H15" s="89"/>
    </row>
    <row r="16" spans="1:11">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row r="24" spans="2:8">
      <c r="B24" s="89"/>
      <c r="C24" s="89"/>
      <c r="D24" s="89"/>
      <c r="E24" s="89"/>
      <c r="F24" s="89"/>
      <c r="G24" s="89"/>
      <c r="H24" s="89"/>
    </row>
  </sheetData>
  <mergeCells count="1">
    <mergeCell ref="A1:H1"/>
  </mergeCells>
  <phoneticPr fontId="34"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
  <sheetViews>
    <sheetView view="pageBreakPreview" topLeftCell="C1" zoomScale="60" zoomScaleNormal="100" workbookViewId="0">
      <pane ySplit="9" topLeftCell="A10" activePane="bottomLeft" state="frozen"/>
      <selection pane="bottomLeft" activeCell="D10" sqref="D10"/>
    </sheetView>
  </sheetViews>
  <sheetFormatPr defaultRowHeight="14.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784</v>
      </c>
      <c r="B1" s="155" t="str">
        <f>IF('1_GO'!C3="","",'1_GO'!C3)</f>
        <v>Muhasebe İşlemleri</v>
      </c>
      <c r="C1" s="155"/>
      <c r="D1" s="155"/>
      <c r="E1" s="35" t="s">
        <v>808</v>
      </c>
      <c r="F1" s="14"/>
      <c r="G1" s="14"/>
    </row>
    <row r="2" spans="1:7">
      <c r="A2" s="1" t="s">
        <v>786</v>
      </c>
      <c r="B2" s="156" t="str">
        <f>IF('1_GO'!C4="","",'1_GO'!C4)</f>
        <v>Yolluk İşlemleri Ana Süreci</v>
      </c>
      <c r="C2" s="156"/>
      <c r="D2" s="156"/>
      <c r="E2" s="14"/>
      <c r="F2" s="14"/>
      <c r="G2" s="14"/>
    </row>
    <row r="3" spans="1:7">
      <c r="A3" s="1" t="s">
        <v>785</v>
      </c>
      <c r="B3" s="157" t="str">
        <f>IF('1_GO'!C5="","",'1_GO'!C5)</f>
        <v>Geçici Görev Yolluğu İşlem Süreci</v>
      </c>
      <c r="C3" s="157"/>
      <c r="D3" s="157"/>
      <c r="E3" s="14"/>
      <c r="F3" s="14"/>
      <c r="G3" s="14"/>
    </row>
    <row r="4" spans="1:7">
      <c r="A4" s="2"/>
      <c r="B4" s="2"/>
      <c r="C4" s="2"/>
      <c r="D4" s="14"/>
      <c r="E4" s="14"/>
      <c r="F4" s="14"/>
      <c r="G4" s="14"/>
    </row>
    <row r="5" spans="1:7" ht="18">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63.75">
      <c r="A9" s="1" t="s">
        <v>782</v>
      </c>
      <c r="B9" s="15" t="s">
        <v>418</v>
      </c>
      <c r="C9" s="15" t="s">
        <v>419</v>
      </c>
      <c r="D9" s="15" t="s">
        <v>420</v>
      </c>
      <c r="E9" s="15" t="s">
        <v>421</v>
      </c>
      <c r="F9" s="15" t="s">
        <v>422</v>
      </c>
      <c r="G9" s="15" t="s">
        <v>423</v>
      </c>
    </row>
    <row r="10" spans="1:7"/>
  </sheetData>
  <sheetProtection formatCells="0" selectLockedCells="1"/>
  <mergeCells count="3">
    <mergeCell ref="B1:D1"/>
    <mergeCell ref="B2:D2"/>
    <mergeCell ref="B3:D3"/>
  </mergeCells>
  <phoneticPr fontId="34" type="noConversion"/>
  <conditionalFormatting sqref="B1:B3">
    <cfRule type="containsBlanks" dxfId="3" priority="2">
      <formula>LEN(TRIM(B1))=0</formula>
    </cfRule>
  </conditionalFormatting>
  <conditionalFormatting sqref="A10:G65536">
    <cfRule type="containsBlanks" dxfId="2"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0"/>
  <sheetViews>
    <sheetView view="pageBreakPreview" zoomScale="60" zoomScaleNormal="100" workbookViewId="0">
      <selection activeCell="D29" sqref="D29"/>
    </sheetView>
  </sheetViews>
  <sheetFormatPr defaultRowHeight="14.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55" t="str">
        <f>IF('1_GO'!C3="","",'1_GO'!C3)</f>
        <v>Muhasebe İşlemleri</v>
      </c>
      <c r="C1" s="155"/>
      <c r="D1" s="155"/>
      <c r="E1" s="35" t="s">
        <v>808</v>
      </c>
      <c r="F1" s="14"/>
    </row>
    <row r="2" spans="1:6">
      <c r="A2" s="1" t="s">
        <v>786</v>
      </c>
      <c r="B2" s="156" t="str">
        <f>IF('1_GO'!C4="","",'1_GO'!C4)</f>
        <v>Yolluk İşlemleri Ana Süreci</v>
      </c>
      <c r="C2" s="156"/>
      <c r="D2" s="156"/>
      <c r="E2" s="14"/>
      <c r="F2" s="14"/>
    </row>
    <row r="3" spans="1:6">
      <c r="A3" s="1" t="s">
        <v>785</v>
      </c>
      <c r="B3" s="157" t="str">
        <f>IF('1_GO'!C5="","",'1_GO'!C5)</f>
        <v>Geçici Görev Yolluğu İşlem Süreci</v>
      </c>
      <c r="C3" s="157"/>
      <c r="D3" s="157"/>
      <c r="E3" s="14"/>
      <c r="F3" s="14"/>
    </row>
    <row r="4" spans="1:6">
      <c r="A4" s="2"/>
      <c r="B4" s="2"/>
      <c r="C4" s="2"/>
      <c r="D4" s="14"/>
      <c r="E4" s="14"/>
      <c r="F4" s="14"/>
    </row>
    <row r="5" spans="1:6" ht="18">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25.5">
      <c r="A9" s="1" t="s">
        <v>782</v>
      </c>
      <c r="B9" s="15" t="s">
        <v>434</v>
      </c>
      <c r="C9" s="15" t="s">
        <v>435</v>
      </c>
      <c r="D9" s="15" t="s">
        <v>436</v>
      </c>
      <c r="E9" s="15" t="s">
        <v>437</v>
      </c>
      <c r="F9" s="15" t="s">
        <v>438</v>
      </c>
    </row>
    <row r="10" spans="1:6" ht="15">
      <c r="A10" s="29">
        <v>1</v>
      </c>
      <c r="B10" s="29" t="s">
        <v>1072</v>
      </c>
      <c r="C10" s="29" t="s">
        <v>1116</v>
      </c>
      <c r="D10" s="121" t="s">
        <v>1117</v>
      </c>
      <c r="E10" s="29" t="s">
        <v>1118</v>
      </c>
      <c r="F10" s="29" t="s">
        <v>1119</v>
      </c>
    </row>
  </sheetData>
  <sheetProtection selectLockedCells="1"/>
  <mergeCells count="3">
    <mergeCell ref="B1:D1"/>
    <mergeCell ref="B2:D2"/>
    <mergeCell ref="B3:D3"/>
  </mergeCells>
  <phoneticPr fontId="34" type="noConversion"/>
  <conditionalFormatting sqref="B1:B3">
    <cfRule type="containsBlanks" dxfId="1" priority="2">
      <formula>LEN(TRIM(B1))=0</formula>
    </cfRule>
  </conditionalFormatting>
  <conditionalFormatting sqref="A10:F65536">
    <cfRule type="containsBlanks" dxfId="0" priority="1">
      <formula>LEN(TRIM(A10))=0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tabSelected="1" zoomScale="90" zoomScaleNormal="90" workbookViewId="0">
      <pane xSplit="1" ySplit="1" topLeftCell="B158" activePane="bottomRight" state="frozen"/>
      <selection pane="topRight" activeCell="B1" sqref="B1"/>
      <selection pane="bottomLeft" activeCell="A2" sqref="A2"/>
      <selection pane="bottomRight" activeCell="C164" sqref="C164"/>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72" t="s">
        <v>909</v>
      </c>
      <c r="B28" s="22" t="s">
        <v>910</v>
      </c>
      <c r="C28" s="22" t="s">
        <v>911</v>
      </c>
      <c r="D28" s="22" t="s">
        <v>912</v>
      </c>
    </row>
    <row r="29" spans="1:4" ht="63.75">
      <c r="A29" s="173"/>
      <c r="B29" s="22" t="s">
        <v>913</v>
      </c>
      <c r="C29" s="22" t="s">
        <v>911</v>
      </c>
      <c r="D29" s="22" t="s">
        <v>912</v>
      </c>
    </row>
    <row r="30" spans="1:4" ht="51">
      <c r="A30" s="174"/>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75" t="s">
        <v>924</v>
      </c>
      <c r="B33" s="22" t="s">
        <v>925</v>
      </c>
      <c r="C33" s="22" t="s">
        <v>926</v>
      </c>
      <c r="D33" s="22" t="s">
        <v>927</v>
      </c>
    </row>
    <row r="34" spans="1:4" ht="51">
      <c r="A34" s="176"/>
      <c r="B34" s="22" t="s">
        <v>928</v>
      </c>
      <c r="C34" s="22" t="s">
        <v>929</v>
      </c>
      <c r="D34" s="22" t="s">
        <v>930</v>
      </c>
    </row>
    <row r="35" spans="1:4" ht="51">
      <c r="A35" s="21" t="s">
        <v>931</v>
      </c>
      <c r="B35" s="22" t="s">
        <v>932</v>
      </c>
      <c r="C35" s="22" t="s">
        <v>931</v>
      </c>
      <c r="D35" s="22" t="s">
        <v>933</v>
      </c>
    </row>
    <row r="36" spans="1:4" ht="25.5">
      <c r="A36" s="175" t="s">
        <v>934</v>
      </c>
      <c r="B36" s="22" t="s">
        <v>935</v>
      </c>
      <c r="C36" s="22" t="s">
        <v>936</v>
      </c>
      <c r="D36" s="22" t="s">
        <v>937</v>
      </c>
    </row>
    <row r="37" spans="1:4" ht="25.5">
      <c r="A37" s="177"/>
      <c r="B37" s="22" t="s">
        <v>938</v>
      </c>
      <c r="C37" s="22" t="s">
        <v>936</v>
      </c>
      <c r="D37" s="22" t="s">
        <v>937</v>
      </c>
    </row>
    <row r="38" spans="1:4" ht="38.25">
      <c r="A38" s="176"/>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25.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51">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25.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4"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Zuhal Sungur</cp:lastModifiedBy>
  <cp:lastPrinted>2014-05-27T11:27:53Z</cp:lastPrinted>
  <dcterms:created xsi:type="dcterms:W3CDTF">2011-03-10T05:19:50Z</dcterms:created>
  <dcterms:modified xsi:type="dcterms:W3CDTF">2015-01-19T08:15:52Z</dcterms:modified>
</cp:coreProperties>
</file>