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5" activeTab="9"/>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'33_P_Ci'!$A$1:$C$48</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45621"/>
</workbook>
</file>

<file path=xl/calcChain.xml><?xml version="1.0" encoding="utf-8"?>
<calcChain xmlns="http://schemas.openxmlformats.org/spreadsheetml/2006/main">
  <c r="B3" i="5" l="1"/>
  <c r="B2" i="2" l="1"/>
  <c r="A26" i="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2" i="5"/>
  <c r="B1" i="5"/>
  <c r="B3" i="2"/>
  <c r="B1"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<sst xmlns="http://schemas.openxmlformats.org/spreadsheetml/2006/main" count="1626" uniqueCount="1118">
  <si>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</si>
  <si>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</si>
  <si>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</si>
  <si>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</si>
  <si>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</si>
  <si>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</si>
  <si>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</si>
  <si>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</si>
  <si>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</si>
  <si>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</si>
  <si>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</si>
  <si>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</si>
  <si>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</si>
  <si>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</si>
  <si>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</si>
  <si>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</si>
  <si>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</si>
  <si>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</si>
  <si>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</si>
  <si>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</si>
  <si>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</si>
  <si>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</si>
  <si>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</si>
  <si>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</si>
  <si>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</si>
  <si>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</si>
  <si>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</si>
  <si>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</si>
  <si>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</si>
  <si>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</si>
  <si>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</si>
  <si>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</si>
  <si>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</si>
  <si>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</si>
  <si>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</si>
  <si>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</si>
  <si>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</si>
  <si>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</si>
  <si>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</si>
  <si>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</si>
  <si>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</si>
  <si>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</si>
  <si>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</si>
  <si>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</si>
  <si>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</si>
  <si>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</si>
  <si>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</si>
  <si>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</si>
  <si>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</si>
  <si>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</si>
  <si>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</si>
  <si>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</si>
  <si>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</si>
  <si>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</si>
  <si>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</si>
  <si>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</si>
  <si>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</si>
  <si>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</si>
  <si>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</si>
  <si>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</si>
  <si>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</si>
  <si>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</si>
  <si>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</si>
  <si>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</si>
  <si>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</si>
  <si>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</si>
  <si>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</si>
  <si>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</si>
  <si>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</si>
  <si>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</si>
  <si>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</si>
  <si>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</si>
  <si>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</si>
  <si>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</si>
  <si>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</si>
  <si>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</si>
  <si>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</si>
  <si>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</si>
  <si>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</si>
  <si>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</si>
  <si>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</si>
  <si>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</si>
  <si>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</si>
  <si>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</si>
  <si>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</si>
  <si>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</si>
  <si>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</si>
  <si>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</si>
  <si>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</si>
  <si>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</si>
  <si>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</si>
  <si>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</si>
  <si>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</si>
  <si>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</si>
  <si>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</si>
  <si>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</si>
  <si>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</si>
  <si>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</si>
  <si>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</si>
  <si>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</si>
  <si>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</si>
  <si>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</si>
  <si>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</si>
  <si>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</si>
  <si>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</si>
  <si>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</si>
  <si>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</si>
  <si>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</si>
  <si>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</si>
  <si>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</si>
  <si>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</si>
  <si>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</si>
  <si>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</si>
  <si>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</si>
  <si>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</si>
  <si>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</si>
  <si>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</si>
  <si>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</si>
  <si>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</si>
  <si>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</si>
  <si>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</si>
  <si>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</si>
  <si>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</si>
  <si>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</si>
  <si>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</si>
  <si>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</si>
  <si>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</si>
  <si>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</si>
  <si>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</si>
  <si>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</si>
  <si>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</si>
  <si>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</si>
  <si>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</si>
  <si>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</si>
  <si>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</si>
  <si>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</si>
  <si>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</si>
  <si>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</si>
  <si>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</si>
  <si>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</si>
  <si>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</si>
  <si>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</si>
  <si>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</si>
  <si>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</si>
  <si>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</si>
  <si>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</si>
  <si>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</si>
  <si>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</si>
  <si>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</si>
  <si>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</si>
  <si>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</si>
  <si>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</si>
  <si>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</si>
  <si>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</si>
  <si>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</si>
  <si>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</si>
  <si>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</si>
  <si>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</si>
  <si>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</si>
  <si>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</si>
  <si>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</si>
  <si>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</si>
  <si>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</si>
  <si>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</si>
  <si>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</si>
  <si>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</si>
  <si>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</si>
  <si>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</si>
  <si>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</si>
  <si>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</si>
  <si>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</si>
  <si>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</si>
  <si>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</si>
  <si>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</si>
  <si>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</si>
  <si>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</si>
  <si>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</si>
  <si>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</si>
  <si>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</si>
  <si>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</si>
  <si>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</si>
  <si>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</si>
  <si>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</si>
  <si>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</si>
  <si>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</si>
  <si>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</si>
  <si>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</si>
  <si>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</si>
  <si>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</si>
  <si>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</si>
  <si>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</si>
  <si>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</si>
  <si>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</si>
  <si>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</si>
  <si>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</si>
  <si>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</si>
  <si>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</si>
  <si>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</si>
  <si>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</si>
  <si>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</si>
  <si>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</si>
  <si>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</si>
  <si>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</si>
  <si>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</si>
  <si>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</si>
  <si>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</si>
  <si>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</si>
  <si>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</si>
  <si>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</si>
  <si>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</si>
  <si>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</si>
  <si>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</si>
  <si>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</si>
  <si>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</si>
  <si>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</si>
  <si>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</si>
  <si>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</si>
  <si>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</si>
  <si>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</si>
  <si>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</si>
  <si>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</si>
  <si>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</si>
  <si>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</si>
  <si>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</si>
  <si>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</si>
  <si>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</si>
  <si>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</si>
  <si>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</si>
  <si>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</si>
  <si>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</si>
  <si>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</si>
  <si>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</si>
  <si>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</si>
  <si>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</si>
  <si>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</si>
  <si>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</si>
  <si>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</si>
  <si>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</si>
  <si>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</si>
  <si>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</si>
  <si>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</si>
  <si>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</si>
  <si>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</si>
  <si>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</si>
  <si>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</si>
  <si>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</si>
  <si>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</si>
  <si>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</si>
  <si>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</si>
  <si>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</si>
  <si>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</si>
  <si>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</si>
  <si>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</si>
  <si>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</si>
  <si>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</si>
  <si>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</si>
  <si>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</si>
  <si>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</si>
  <si>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</si>
  <si>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</si>
  <si>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</si>
  <si>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</si>
  <si>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</si>
  <si>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</si>
  <si>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</si>
  <si>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</si>
  <si>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</si>
  <si>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</si>
  <si>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</si>
  <si>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</si>
  <si>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</si>
  <si>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</si>
  <si>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</si>
  <si>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</si>
  <si>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</si>
  <si>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</si>
  <si>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</si>
  <si>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</si>
  <si>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</si>
  <si>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</si>
  <si>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</si>
  <si>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</si>
  <si>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</si>
  <si>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</si>
  <si>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</si>
  <si>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</si>
  <si>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</si>
  <si>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</si>
  <si>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</si>
  <si>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</si>
  <si>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</si>
  <si>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</si>
  <si>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</si>
  <si>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</si>
  <si>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</si>
  <si>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</si>
  <si>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</si>
  <si>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</si>
  <si>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</si>
  <si>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</si>
  <si>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</si>
  <si>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</si>
  <si>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</si>
  <si>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</si>
  <si>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</si>
  <si>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</si>
  <si>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</si>
  <si>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</si>
  <si>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</si>
  <si>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</si>
  <si>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</si>
  <si>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</si>
  <si>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</si>
  <si>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</si>
  <si>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</si>
  <si>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</si>
  <si>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</si>
  <si>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</si>
  <si>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</si>
  <si>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</si>
  <si>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</si>
  <si>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</si>
  <si>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</si>
  <si>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</si>
  <si>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</si>
  <si>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</si>
  <si>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</si>
  <si>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</si>
  <si>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</si>
  <si>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</si>
  <si>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</si>
  <si>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</si>
  <si>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</si>
  <si>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</si>
  <si>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</si>
  <si>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</si>
  <si>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</si>
  <si>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</si>
  <si>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</si>
  <si>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</si>
  <si>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</si>
  <si>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</si>
  <si>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</si>
  <si>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</si>
  <si>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</si>
  <si>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</si>
  <si>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</si>
  <si>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</si>
  <si>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</si>
  <si>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</si>
  <si>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</si>
  <si>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</si>
  <si>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</si>
  <si>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</si>
  <si>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</si>
  <si>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</si>
  <si>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</si>
  <si>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</si>
  <si>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</si>
  <si>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</si>
  <si>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</si>
  <si>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</si>
  <si>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</si>
  <si>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</si>
  <si>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</si>
  <si>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</si>
  <si>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</si>
  <si>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</si>
  <si>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</si>
  <si>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</si>
  <si>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</si>
  <si>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</si>
  <si>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</si>
  <si>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</si>
  <si>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</si>
  <si>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</si>
  <si>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</si>
  <si>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</si>
  <si>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</si>
  <si>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</si>
  <si>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</si>
  <si>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</si>
  <si>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</si>
  <si>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</si>
  <si>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</si>
  <si>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</si>
  <si>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</si>
  <si>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</si>
  <si>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</si>
  <si>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</si>
  <si>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</si>
  <si>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</si>
  <si>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</si>
  <si>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</si>
  <si>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</si>
  <si>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</si>
  <si>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</si>
  <si>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</si>
  <si>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</si>
  <si>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</si>
  <si>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</si>
  <si>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</si>
  <si>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</si>
  <si>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</si>
  <si>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</si>
  <si>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</si>
  <si>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</si>
  <si>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</si>
  <si>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</si>
  <si>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</si>
  <si>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</si>
  <si>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</si>
  <si>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</si>
  <si>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</si>
  <si>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</si>
  <si>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</si>
  <si>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</si>
  <si>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</si>
  <si>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</si>
  <si>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</si>
  <si>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</si>
  <si>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</si>
  <si>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</si>
  <si>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</si>
  <si>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</si>
  <si>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</si>
  <si>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</si>
  <si>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</si>
  <si>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</si>
  <si>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</si>
  <si>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</si>
  <si>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</si>
  <si>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</si>
  <si>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</si>
  <si>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</si>
  <si>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</si>
  <si>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</si>
  <si>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</si>
  <si>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</si>
  <si>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</si>
  <si>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</si>
  <si>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</si>
  <si>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</si>
  <si>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</si>
  <si>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</si>
  <si>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</si>
  <si>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</si>
  <si>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</si>
  <si>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</si>
  <si>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</si>
  <si>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</si>
  <si>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</si>
  <si>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</si>
  <si>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</si>
  <si>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</si>
  <si>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</si>
  <si>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</si>
  <si>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</si>
  <si>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</si>
  <si>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</si>
  <si>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</si>
  <si>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</si>
  <si>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</si>
  <si>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</si>
  <si>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</si>
  <si>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</si>
  <si>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</si>
  <si>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</si>
  <si>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</si>
  <si>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</si>
  <si>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</si>
  <si>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</si>
  <si>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</si>
  <si>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</si>
  <si>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</si>
  <si>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</si>
  <si>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</si>
  <si>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</si>
  <si>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</si>
  <si>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</si>
  <si>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</si>
  <si>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</si>
  <si>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</si>
  <si>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</si>
  <si>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</si>
  <si>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</si>
  <si>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</si>
  <si>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</si>
  <si>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</si>
  <si>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</si>
  <si>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</si>
  <si>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</si>
  <si>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</si>
  <si>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</si>
  <si>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</si>
  <si>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</si>
  <si>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</si>
  <si>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</si>
  <si>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</si>
  <si>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</si>
  <si>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</si>
  <si>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</si>
  <si>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</si>
  <si>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</si>
  <si>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</si>
  <si>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</si>
  <si>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</si>
  <si>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</si>
  <si>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</si>
  <si>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</si>
  <si>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</si>
  <si>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</si>
  <si>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</si>
  <si>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</si>
  <si>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</si>
  <si>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</si>
  <si>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</si>
  <si>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</si>
  <si>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</si>
  <si>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</si>
  <si>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</si>
  <si>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</si>
  <si>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</si>
  <si>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</si>
  <si>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</si>
  <si>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</si>
  <si>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</si>
  <si>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</si>
  <si>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</si>
  <si>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</si>
  <si>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</si>
  <si>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</si>
  <si>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</si>
  <si>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</si>
  <si>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</si>
  <si>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</si>
  <si>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</si>
  <si>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</si>
  <si>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</si>
  <si>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</si>
  <si>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</si>
  <si>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</si>
  <si>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</si>
  <si>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</si>
  <si>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</si>
  <si>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</si>
  <si>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</si>
  <si>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</si>
  <si>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</si>
  <si>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</si>
  <si>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</si>
  <si>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</si>
  <si>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</si>
  <si>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</si>
  <si>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</si>
  <si>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</si>
  <si>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</si>
  <si>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</si>
  <si>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</si>
  <si>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</si>
  <si>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</si>
  <si>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</si>
  <si>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</si>
  <si>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</si>
  <si>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</si>
  <si>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</si>
  <si>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</si>
  <si>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</si>
  <si>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</si>
  <si>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</si>
  <si>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</si>
  <si>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</si>
  <si>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</si>
  <si>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</si>
  <si>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</si>
  <si>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</si>
  <si>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</si>
  <si>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</si>
  <si>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</si>
  <si>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</si>
  <si>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</si>
  <si>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</si>
  <si>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</si>
  <si>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</si>
  <si>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</si>
  <si>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</si>
  <si>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</si>
  <si>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</si>
  <si>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</si>
  <si>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</si>
  <si>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</si>
  <si>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</si>
  <si>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</si>
  <si>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</si>
  <si>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</si>
  <si>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</si>
  <si>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</si>
  <si>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</si>
  <si>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</si>
  <si>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</si>
  <si>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</si>
  <si>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</si>
  <si>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</si>
  <si>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</si>
  <si>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</si>
  <si>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</si>
  <si>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</si>
  <si>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</si>
  <si>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</si>
  <si>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</si>
  <si>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</si>
  <si>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</si>
  <si>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</si>
  <si>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</si>
  <si>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</si>
  <si>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</si>
  <si>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</si>
  <si>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</si>
  <si>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</si>
  <si>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</si>
  <si>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</si>
  <si>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</si>
  <si>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</si>
  <si>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</si>
  <si>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</si>
  <si>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</si>
  <si>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</si>
  <si>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</si>
  <si>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</si>
  <si>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</si>
  <si>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</si>
  <si>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</si>
  <si>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</si>
  <si>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</si>
  <si>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</si>
  <si>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</si>
  <si>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</si>
  <si>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</si>
  <si>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</si>
  <si>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</si>
  <si>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</si>
  <si>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</si>
  <si>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</si>
  <si>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</si>
  <si>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</si>
  <si>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</si>
  <si>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</si>
  <si>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</si>
  <si>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</si>
  <si>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</si>
  <si>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</si>
  <si>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</si>
  <si>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</si>
  <si>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</si>
  <si>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</si>
  <si>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</si>
  <si>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</si>
  <si>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</si>
  <si>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</si>
  <si>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</si>
  <si>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</si>
  <si>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</si>
  <si>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</si>
  <si>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</si>
  <si>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</si>
  <si>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</si>
  <si>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</si>
  <si>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</si>
  <si>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</si>
  <si>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</si>
  <si>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</si>
  <si>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</si>
  <si>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</si>
  <si>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</si>
  <si>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</si>
  <si>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</si>
  <si>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</si>
  <si>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</si>
  <si>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</si>
  <si>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</si>
  <si>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</si>
  <si>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</si>
  <si>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</si>
  <si>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</si>
  <si>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</si>
  <si>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</si>
  <si>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</si>
  <si>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</si>
  <si>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</si>
  <si>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</si>
  <si>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</si>
  <si>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</si>
  <si>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</si>
  <si>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</si>
  <si>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</si>
  <si>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</si>
  <si>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</si>
  <si>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</si>
  <si>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</si>
  <si>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</si>
  <si>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</si>
  <si>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</si>
  <si>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</si>
  <si>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</si>
  <si>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</si>
  <si>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</si>
  <si>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</si>
  <si>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</si>
  <si>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</si>
  <si>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</si>
  <si>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</si>
  <si>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</si>
  <si>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</si>
  <si>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</si>
  <si>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</si>
  <si>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</si>
  <si>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</si>
  <si>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</si>
  <si>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</si>
  <si>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</si>
  <si>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</si>
  <si>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</si>
  <si>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</si>
  <si>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</si>
  <si>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</si>
  <si>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</si>
  <si>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</si>
  <si>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</si>
  <si>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</si>
  <si>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</si>
  <si>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</si>
  <si>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</si>
  <si>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</si>
  <si>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</si>
  <si>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</si>
  <si>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</si>
  <si>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</si>
  <si>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</si>
  <si>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</si>
  <si>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</si>
  <si>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</si>
  <si>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</si>
  <si>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</si>
  <si>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</si>
  <si>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</si>
  <si>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</si>
  <si>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</si>
  <si>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</si>
  <si>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</si>
  <si>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</si>
  <si>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</si>
  <si>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</si>
  <si>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</si>
  <si>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</si>
  <si>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</si>
  <si>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</si>
  <si>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</si>
  <si>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</si>
  <si>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</si>
  <si>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</si>
  <si>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</si>
  <si>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</si>
  <si>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</si>
  <si>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</si>
  <si>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</si>
  <si>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</si>
  <si>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</si>
  <si>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</si>
  <si>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</si>
  <si>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</si>
  <si>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</si>
  <si>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</si>
  <si>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</si>
  <si>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</si>
  <si>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</si>
  <si>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</si>
  <si>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</si>
  <si>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</si>
  <si>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</si>
  <si>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</si>
  <si>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</si>
  <si>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</si>
  <si>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</si>
  <si>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</si>
  <si>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</si>
  <si>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</si>
  <si>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</si>
  <si>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</si>
  <si>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</si>
  <si>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</si>
  <si>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</si>
  <si>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</si>
  <si>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</si>
  <si>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</si>
  <si>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</si>
  <si>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</si>
  <si>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</si>
  <si>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</si>
  <si>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</si>
  <si>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</si>
  <si>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</si>
  <si>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</si>
  <si>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</si>
  <si>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</si>
  <si>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</si>
  <si>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</si>
  <si>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</si>
  <si>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</si>
  <si>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</si>
  <si>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</si>
  <si>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</si>
  <si>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</si>
  <si>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</si>
  <si>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</si>
  <si>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</si>
  <si>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</si>
  <si>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</si>
  <si>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</si>
  <si>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</si>
  <si>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</si>
  <si>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</si>
  <si>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</si>
  <si>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</si>
  <si>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</si>
  <si>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</si>
  <si>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</si>
  <si>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</si>
  <si>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</si>
  <si>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</si>
  <si>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</si>
  <si>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</si>
  <si>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</si>
  <si>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</si>
  <si>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</si>
  <si>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</si>
  <si>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</si>
  <si>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</si>
  <si>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</si>
  <si>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</si>
  <si>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</si>
  <si>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</si>
  <si>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</si>
  <si>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</si>
  <si>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</si>
  <si>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</si>
  <si>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</si>
  <si>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</si>
  <si>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</si>
  <si>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</si>
  <si>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</si>
  <si>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</si>
  <si>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</si>
  <si>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</si>
  <si>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</si>
  <si>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</si>
  <si>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</si>
  <si>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</si>
  <si>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</si>
  <si>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</si>
  <si>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</si>
  <si>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</si>
  <si>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</si>
  <si>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</si>
  <si>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</si>
  <si>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</si>
  <si>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</si>
  <si>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</si>
  <si>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</si>
  <si>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</si>
  <si>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</si>
  <si>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</si>
  <si>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</si>
  <si>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</si>
  <si>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</si>
  <si>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</si>
  <si>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</si>
  <si>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</si>
  <si>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</si>
  <si>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</si>
  <si>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</si>
  <si>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</si>
  <si>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</si>
  <si>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</si>
  <si>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</si>
  <si>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</si>
  <si>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</si>
  <si>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</si>
  <si>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</si>
  <si>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</si>
  <si>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</si>
  <si>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</si>
  <si>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</si>
  <si>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</si>
  <si>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</si>
  <si>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</si>
  <si>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</si>
  <si>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</si>
  <si>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</si>
  <si>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</si>
  <si>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</si>
  <si>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</si>
  <si>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</si>
  <si>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</si>
  <si>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</si>
  <si>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</si>
  <si>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</si>
  <si>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</si>
  <si>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</si>
  <si>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</si>
  <si>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</si>
  <si>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</si>
  <si>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</si>
  <si>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</si>
  <si>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</si>
  <si>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</si>
  <si>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</si>
  <si>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</si>
  <si>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</si>
  <si>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</si>
  <si>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</si>
  <si>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</si>
  <si>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</si>
  <si>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</si>
  <si>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</si>
  <si>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</si>
  <si>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</si>
  <si>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</si>
  <si>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</si>
  <si>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</si>
  <si>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</si>
  <si>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</si>
  <si>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</si>
  <si>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</si>
  <si>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</si>
  <si>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</si>
  <si>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</si>
  <si>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</si>
  <si>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</si>
  <si>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</si>
  <si>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</si>
  <si>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</si>
  <si>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</si>
  <si>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</si>
  <si>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</si>
  <si>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</si>
  <si>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</si>
  <si>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</si>
  <si>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</si>
  <si>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</si>
  <si>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</si>
  <si>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</si>
  <si>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</si>
  <si>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</si>
  <si>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</si>
  <si>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</si>
  <si>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</si>
  <si>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</si>
  <si>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</si>
  <si>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</si>
  <si>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</si>
  <si>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</si>
  <si>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</si>
  <si>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</si>
  <si>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</si>
  <si>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</si>
  <si>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</si>
  <si>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</si>
  <si>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</si>
  <si>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</si>
  <si>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</si>
  <si>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</si>
  <si>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</si>
  <si>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</si>
  <si>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</si>
  <si>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</si>
  <si>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</si>
  <si>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</si>
  <si>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</si>
  <si>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</si>
  <si>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</si>
  <si>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</si>
  <si>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</si>
  <si>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</si>
  <si>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</si>
  <si>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</si>
  <si>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</si>
  <si>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</si>
  <si>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</si>
  <si>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</si>
  <si>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</si>
  <si>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</si>
  <si>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</si>
  <si>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</si>
  <si>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</si>
  <si>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</si>
  <si>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</si>
  <si>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</si>
  <si>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</si>
  <si>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</si>
  <si>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</si>
  <si>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</si>
  <si>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</si>
  <si>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</si>
  <si>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</si>
  <si>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</si>
  <si>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</si>
  <si>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</si>
  <si>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</si>
  <si>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</si>
  <si>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</si>
  <si>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</si>
  <si>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</si>
  <si>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</si>
  <si>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</si>
  <si>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</si>
  <si>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</si>
  <si>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</si>
  <si>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</si>
  <si>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</si>
  <si>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</si>
  <si>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</si>
  <si>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</si>
  <si>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</si>
  <si>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</si>
  <si>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</si>
  <si>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</si>
  <si>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</si>
  <si>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</si>
  <si>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</si>
  <si>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</si>
  <si>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</si>
  <si>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</si>
  <si>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</si>
  <si>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</si>
  <si>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</si>
  <si>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</si>
  <si>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</si>
  <si>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</si>
  <si>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</si>
  <si>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</si>
  <si>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</si>
  <si>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</si>
  <si>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</si>
  <si>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</si>
  <si>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</si>
  <si>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</si>
  <si>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</si>
  <si>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</si>
  <si>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</si>
  <si>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</si>
  <si>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</si>
  <si>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</si>
  <si>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</si>
  <si>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</si>
  <si>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</si>
  <si>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</si>
  <si>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</si>
  <si>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İşlemleri</t>
  </si>
  <si>
    <t>Muhasebe İşlemleri Görevlisi</t>
  </si>
  <si>
    <t>Muhasebe Yetkilisi</t>
  </si>
  <si>
    <t>Bilgisayar</t>
  </si>
  <si>
    <t xml:space="preserve">Telefon </t>
  </si>
  <si>
    <t>Yazıcı</t>
  </si>
  <si>
    <t>1</t>
  </si>
  <si>
    <t>Merkezi Yönetim Muhasebe Yönetmeliği</t>
  </si>
  <si>
    <t>Her Seferinde</t>
  </si>
  <si>
    <t>Muhasebe İşlem Görevlisi</t>
  </si>
  <si>
    <t>Yazılı</t>
  </si>
  <si>
    <t>Çift Yönlü</t>
  </si>
  <si>
    <t>Onay Alma</t>
  </si>
  <si>
    <t>Zuhal SUNGUR</t>
  </si>
  <si>
    <t>(0464) 213 06 35</t>
  </si>
  <si>
    <t>zsungur@muhasebat.gov.tr</t>
  </si>
  <si>
    <t>Muhasebe Müd.</t>
  </si>
  <si>
    <t>Defterdarlık Uzmanı</t>
  </si>
  <si>
    <t>Emanet İşlemleri Süreci</t>
  </si>
  <si>
    <t>Kişi ya da kurumlara ait emanetler, nakit olarak yatırılan kesin ve geçici teminatlar, Temsilci ücretleri, ….vb. emanet hesaplarından iade yapılması için ilgili harcama birimleri tarafından düzenlenen üst yazı ekleriyle birlikte Muhasebe Müdürlüğüne gelmesiyle başlar, ilgililerin hesaplarına geçmesiyle sona erer.</t>
  </si>
  <si>
    <t>Muhasebe İşlemleri Sorumlusu</t>
  </si>
  <si>
    <t>Say2000i</t>
  </si>
  <si>
    <t>Kişi ya da kurumlara ait emanetler, nakit olarak yatırılan kesin ve geçici teminatlar, temsilci ücretleri, ….vb. emanet hesaplarından iade yapılması için ilgili harcama birimleri tarafından düzenlenen üst yazı ekleriyle birlikte Muhasebe Müdürlüğüne gelmesiyle başlar.</t>
  </si>
  <si>
    <t>Üst yazı</t>
  </si>
  <si>
    <t>Alındı belgesi</t>
  </si>
  <si>
    <t>Vergi Borcu yoktur belgesi</t>
  </si>
  <si>
    <t>Sgk borcu yoktur belgesi</t>
  </si>
  <si>
    <t>Muhasebe İşlem Fişi</t>
  </si>
  <si>
    <t>Teminat İade yazısının gelmesi</t>
  </si>
  <si>
    <t>Teminat iade yazısının ilgili memura havale edilmesiyle süreç başlar.</t>
  </si>
  <si>
    <t>Teminat iade işleminin yapılması</t>
  </si>
  <si>
    <t>Muhasebe İşlem Sorumlusu</t>
  </si>
  <si>
    <t>Muhasebe Yetkilisi tarafından imzalanması</t>
  </si>
  <si>
    <t>Rize Defterdarlığı</t>
  </si>
  <si>
    <t>Muhasebe Müdürlüğü</t>
  </si>
  <si>
    <t xml:space="preserve">    Defterdarlık Uzmanı</t>
  </si>
  <si>
    <t>Md-467-468-469-470</t>
  </si>
  <si>
    <t>Md-13-14-17-18</t>
  </si>
  <si>
    <t>4734 Sayılı Kamu İhale Kanunu</t>
  </si>
  <si>
    <t>4735 Sayılı Kamu İhale Sözleşmeleri Kanunu</t>
  </si>
  <si>
    <t>Md-34-35-43</t>
  </si>
  <si>
    <t>Kamu ihale Genel Tebliği</t>
  </si>
  <si>
    <t>Md-18</t>
  </si>
  <si>
    <t>Kesin Teminat mektubu iade edilecek ise vergi borcu sorgulanır.Vergi borcu yok ise iade işlemi yapılır. Vergi borcu varsa ilgili kişiden vergi borcu yoktur yazısı istenir.</t>
  </si>
  <si>
    <t xml:space="preserve">Muhasebe İşlem Fişi ilgili memur tarafından onaylandıktan sonra  Muhasebe Yetkilisine İmzalanmak üzere gönderilir. </t>
  </si>
  <si>
    <t>Arşiv Yönetimi,Mevzuat Bilgisi ve Uygulama</t>
  </si>
  <si>
    <t>Doküman ve Arşiv Yönetimi,Mevzuat</t>
  </si>
  <si>
    <t>Muhasebe Mevzuatı Bilgisi,Mevzuat Metni Hazırlama</t>
  </si>
  <si>
    <t>Muhasebe Mevzuatı,Mevzuat</t>
  </si>
  <si>
    <t>SGB.net</t>
  </si>
  <si>
    <t>Zuhal SUNGUR                                                                             Defterdarlık Uzmanı</t>
  </si>
  <si>
    <t>Teminat İade İşlemleri Süreci İletişim Akış Diyagramı</t>
  </si>
  <si>
    <t>Teminat İade İşlemleri Süreci</t>
  </si>
  <si>
    <t xml:space="preserve">Teminat İade İşlemleri Süreci </t>
  </si>
  <si>
    <t>Muhasebe İşlem görevlisi</t>
  </si>
  <si>
    <t>Tek Yönlü</t>
  </si>
  <si>
    <t>Bilgi Verme</t>
  </si>
  <si>
    <t>Muhasebe işlem Sorumlusu</t>
  </si>
  <si>
    <t xml:space="preserve">                                                                       </t>
  </si>
  <si>
    <t>Sosyal Güvenlik Kurumu Prim ve İdari Para Cezası Borçlarının Hakedişlerden
Mahsubu, Ödenmesi ve İlişiksizlik Belgesinin Aranması Hakkında Yönetmelik</t>
  </si>
  <si>
    <t>Tümü</t>
  </si>
</sst>
</file>

<file path=xl/styles.xml><?xml version="1.0" encoding="utf-8"?>
<styleSheet xmlns="http://schemas.openxmlformats.org/spreadsheetml/2006/main" xmlns:mc="http://schemas.openxmlformats.org/markup-compatibility/2006" xmlns:x14ac="http://schemas.microsoft.com/office/spreadsheetml/2009/9/ac" mc:Ignorable="x14ac">
  <fonts count="4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rgb="FF000000"/>
      <name val="Gill Sans MT"/>
    </font>
    <font>
      <sz val="10"/>
      <color theme="1"/>
      <name val="Gill Sans MT"/>
      <family val="2"/>
      <charset val="162"/>
    </font>
    <font>
      <sz val="10"/>
      <color theme="1"/>
      <name val="Tahoma"/>
      <family val="2"/>
      <charset val="162"/>
    </font>
    <font>
      <sz val="10"/>
      <color rgb="FF000000"/>
      <name val="Tahoma"/>
      <family val="2"/>
      <charset val="162"/>
    </font>
    <font>
      <sz val="10"/>
      <color indexed="8"/>
      <name val="Tahoma"/>
      <family val="2"/>
      <charset val="162"/>
    </font>
    <font>
      <sz val="11"/>
      <color rgb="FF000000"/>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85">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applyAlignment="1">
      <alignment wrapText="1"/>
    </xf>
    <xf numFmtId="0" fontId="36" fillId="3" borderId="1" xfId="1" applyFill="1" applyBorder="1" applyAlignment="1" applyProtection="1">
      <protection locked="0"/>
    </xf>
    <xf numFmtId="0" fontId="13" fillId="0" borderId="1" xfId="0" applyFont="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40" fillId="0" borderId="0" xfId="0" applyFont="1"/>
    <xf numFmtId="0" fontId="41" fillId="0" borderId="26" xfId="0" applyFont="1" applyBorder="1"/>
    <xf numFmtId="0" fontId="42" fillId="0" borderId="1" xfId="0" applyFont="1" applyBorder="1" applyAlignment="1">
      <alignment vertical="center" wrapText="1"/>
    </xf>
    <xf numFmtId="0" fontId="42" fillId="0" borderId="1" xfId="0" applyFont="1" applyBorder="1" applyAlignment="1">
      <alignment wrapText="1"/>
    </xf>
    <xf numFmtId="0" fontId="42" fillId="0" borderId="0" xfId="0" applyFont="1" applyAlignment="1">
      <alignment vertical="center" wrapText="1"/>
    </xf>
    <xf numFmtId="0" fontId="43" fillId="3" borderId="1" xfId="0" applyFont="1" applyFill="1" applyBorder="1" applyAlignment="1" applyProtection="1">
      <alignment vertical="center" wrapText="1"/>
      <protection locked="0"/>
    </xf>
    <xf numFmtId="0" fontId="44" fillId="0" borderId="1" xfId="0" applyFont="1" applyBorder="1" applyAlignment="1">
      <alignment vertical="center" wrapText="1"/>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41" fillId="0" borderId="37" xfId="0" applyFont="1" applyBorder="1" applyAlignment="1">
      <alignment horizontal="center"/>
    </xf>
    <xf numFmtId="0" fontId="41" fillId="0" borderId="3" xfId="0" applyFont="1" applyBorder="1" applyAlignment="1">
      <alignment horizontal="center"/>
    </xf>
    <xf numFmtId="0" fontId="41" fillId="0" borderId="38" xfId="0" applyFont="1"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1" fillId="0" borderId="1" xfId="0" applyFont="1" applyBorder="1" applyAlignment="1" applyProtection="1">
      <alignment vertical="center"/>
      <protection locked="0"/>
    </xf>
    <xf numFmtId="0" fontId="43" fillId="0" borderId="0" xfId="0" applyFont="1" applyAlignment="1" applyProtection="1">
      <alignment vertical="center" wrapText="1"/>
      <protection locked="0"/>
    </xf>
    <xf numFmtId="0" fontId="43" fillId="0" borderId="1" xfId="0" applyFont="1" applyBorder="1" applyAlignment="1" applyProtection="1">
      <alignment wrapText="1"/>
      <protection locked="0"/>
    </xf>
    <xf numFmtId="0" fontId="43" fillId="0" borderId="1" xfId="0" applyFont="1" applyBorder="1" applyAlignment="1" applyProtection="1">
      <alignment vertical="top" wrapText="1"/>
      <protection locked="0"/>
    </xf>
    <xf numFmtId="0" fontId="43" fillId="0" borderId="1" xfId="0" applyFont="1" applyBorder="1" applyProtection="1">
      <protection locked="0"/>
    </xf>
  </cellXfs>
  <cellStyles count="5">
    <cellStyle name="Köprü" xfId="1" builtinId="8"/>
    <cellStyle name="Köprü 2" xfId="2"/>
    <cellStyle name="Normal" xfId="0" builtinId="0"/>
    <cellStyle name="Normal 2" xfId="3"/>
    <cellStyle name="Normal 3" xfId="4"/>
  </cellStyles>
  <dxfs count="32">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35</xdr:row>
      <xdr:rowOff>0</xdr:rowOff>
    </xdr:from>
    <xdr:to>
      <xdr:col>19</xdr:col>
      <xdr:colOff>171450</xdr:colOff>
      <xdr:row>38</xdr:row>
      <xdr:rowOff>19050</xdr:rowOff>
    </xdr:to>
    <xdr:sp macro="" textlink="">
      <xdr:nvSpPr>
        <xdr:cNvPr id="9217" name="Text Box 1"/>
        <xdr:cNvSpPr txBox="1">
          <a:spLocks noChangeArrowheads="1"/>
        </xdr:cNvSpPr>
      </xdr:nvSpPr>
      <xdr:spPr bwMode="auto">
        <a:xfrm>
          <a:off x="12344400" y="6457950"/>
          <a:ext cx="857250" cy="62865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tr-TR" sz="1100" b="0" i="0" u="none" strike="noStrike" baseline="0">
              <a:solidFill>
                <a:srgbClr val="000000"/>
              </a:solidFill>
              <a:latin typeface="Gill Sans MT"/>
            </a:rPr>
            <a:t>İşlemleri tamamlanan Ödeme Emri belgeleri ve Muhasebe İşlem Fişleri yevmiye masasına gelir</a:t>
          </a:r>
        </a:p>
      </xdr:txBody>
    </xdr:sp>
    <xdr:clientData/>
  </xdr:twoCellAnchor>
  <xdr:twoCellAnchor>
    <xdr:from>
      <xdr:col>18</xdr:col>
      <xdr:colOff>0</xdr:colOff>
      <xdr:row>35</xdr:row>
      <xdr:rowOff>0</xdr:rowOff>
    </xdr:from>
    <xdr:to>
      <xdr:col>19</xdr:col>
      <xdr:colOff>171450</xdr:colOff>
      <xdr:row>38</xdr:row>
      <xdr:rowOff>19050</xdr:rowOff>
    </xdr:to>
    <xdr:sp macro="" textlink="">
      <xdr:nvSpPr>
        <xdr:cNvPr id="9219" name="Text Box 3"/>
        <xdr:cNvSpPr txBox="1">
          <a:spLocks noChangeArrowheads="1"/>
        </xdr:cNvSpPr>
      </xdr:nvSpPr>
      <xdr:spPr bwMode="auto">
        <a:xfrm>
          <a:off x="12344400" y="6457950"/>
          <a:ext cx="857250" cy="62865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tr-TR" sz="1100" b="0" i="0" u="none" strike="noStrike" baseline="0">
              <a:solidFill>
                <a:srgbClr val="000000"/>
              </a:solidFill>
              <a:latin typeface="Gill Sans MT"/>
            </a:rPr>
            <a:t>İşlemleri tamamlanan Ödeme Emri belgeleri ve Muhasebe İşlem Fişleri yevmiye masasına gelir</a:t>
          </a:r>
        </a:p>
      </xdr:txBody>
    </xdr:sp>
    <xdr:clientData/>
  </xdr:twoCellAnchor>
  <xdr:twoCellAnchor>
    <xdr:from>
      <xdr:col>3</xdr:col>
      <xdr:colOff>24848</xdr:colOff>
      <xdr:row>4</xdr:row>
      <xdr:rowOff>41412</xdr:rowOff>
    </xdr:from>
    <xdr:to>
      <xdr:col>5</xdr:col>
      <xdr:colOff>165652</xdr:colOff>
      <xdr:row>6</xdr:row>
      <xdr:rowOff>140804</xdr:rowOff>
    </xdr:to>
    <xdr:sp macro="" textlink="">
      <xdr:nvSpPr>
        <xdr:cNvPr id="65" name="6 Akış Çizelgesi: Önceden Tanımlı İşlem"/>
        <xdr:cNvSpPr/>
      </xdr:nvSpPr>
      <xdr:spPr>
        <a:xfrm>
          <a:off x="2087218" y="886238"/>
          <a:ext cx="1515717" cy="463827"/>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Gelen Evrak Süreci</a:t>
          </a:r>
        </a:p>
      </xdr:txBody>
    </xdr:sp>
    <xdr:clientData/>
  </xdr:twoCellAnchor>
  <xdr:twoCellAnchor>
    <xdr:from>
      <xdr:col>2</xdr:col>
      <xdr:colOff>372717</xdr:colOff>
      <xdr:row>8</xdr:row>
      <xdr:rowOff>16564</xdr:rowOff>
    </xdr:from>
    <xdr:to>
      <xdr:col>5</xdr:col>
      <xdr:colOff>513521</xdr:colOff>
      <xdr:row>11</xdr:row>
      <xdr:rowOff>165652</xdr:rowOff>
    </xdr:to>
    <xdr:sp macro="" textlink="">
      <xdr:nvSpPr>
        <xdr:cNvPr id="67" name="4 Akış Çizelgesi: Sonlandırıcı"/>
        <xdr:cNvSpPr/>
      </xdr:nvSpPr>
      <xdr:spPr>
        <a:xfrm>
          <a:off x="1747630" y="1590260"/>
          <a:ext cx="2203174" cy="69574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İadesi</a:t>
          </a:r>
          <a:r>
            <a:rPr lang="tr-TR" sz="1000" baseline="0">
              <a:latin typeface="Tahoma" panose="020B0604030504040204" pitchFamily="34" charset="0"/>
              <a:ea typeface="Tahoma" panose="020B0604030504040204" pitchFamily="34" charset="0"/>
              <a:cs typeface="Tahoma" panose="020B0604030504040204" pitchFamily="34" charset="0"/>
            </a:rPr>
            <a:t> Talep Edilen Mektubun Hangi Teminat İçin Yapıldığının Belirlenmesi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538369</xdr:colOff>
      <xdr:row>12</xdr:row>
      <xdr:rowOff>115958</xdr:rowOff>
    </xdr:from>
    <xdr:to>
      <xdr:col>4</xdr:col>
      <xdr:colOff>363798</xdr:colOff>
      <xdr:row>13</xdr:row>
      <xdr:rowOff>130621</xdr:rowOff>
    </xdr:to>
    <xdr:sp macro="" textlink="">
      <xdr:nvSpPr>
        <xdr:cNvPr id="71" name="5 Akış Çizelgesi: Karar"/>
        <xdr:cNvSpPr/>
      </xdr:nvSpPr>
      <xdr:spPr>
        <a:xfrm>
          <a:off x="2600739" y="2418523"/>
          <a:ext cx="512885" cy="196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306456</xdr:colOff>
      <xdr:row>14</xdr:row>
      <xdr:rowOff>57977</xdr:rowOff>
    </xdr:from>
    <xdr:to>
      <xdr:col>3</xdr:col>
      <xdr:colOff>224906</xdr:colOff>
      <xdr:row>16</xdr:row>
      <xdr:rowOff>115956</xdr:rowOff>
    </xdr:to>
    <xdr:sp macro="" textlink="">
      <xdr:nvSpPr>
        <xdr:cNvPr id="75" name="4 Akış Çizelgesi: Sonlandırıcı"/>
        <xdr:cNvSpPr/>
      </xdr:nvSpPr>
      <xdr:spPr>
        <a:xfrm>
          <a:off x="993913" y="2724977"/>
          <a:ext cx="1293363" cy="42241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Geçici</a:t>
          </a:r>
          <a:r>
            <a:rPr lang="tr-TR" sz="1000" baseline="0">
              <a:latin typeface="Tahoma" panose="020B0604030504040204" pitchFamily="34" charset="0"/>
              <a:ea typeface="Tahoma" panose="020B0604030504040204" pitchFamily="34" charset="0"/>
              <a:cs typeface="Tahoma" panose="020B0604030504040204" pitchFamily="34" charset="0"/>
            </a:rPr>
            <a:t> Teminat Mektubu İadesi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240194</xdr:colOff>
      <xdr:row>14</xdr:row>
      <xdr:rowOff>132521</xdr:rowOff>
    </xdr:from>
    <xdr:to>
      <xdr:col>7</xdr:col>
      <xdr:colOff>215346</xdr:colOff>
      <xdr:row>17</xdr:row>
      <xdr:rowOff>0</xdr:rowOff>
    </xdr:to>
    <xdr:sp macro="" textlink="">
      <xdr:nvSpPr>
        <xdr:cNvPr id="79" name="4 Akış Çizelgesi: Sonlandırıcı"/>
        <xdr:cNvSpPr/>
      </xdr:nvSpPr>
      <xdr:spPr>
        <a:xfrm>
          <a:off x="3677477" y="2799521"/>
          <a:ext cx="1350065" cy="41413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Kesin</a:t>
          </a:r>
          <a:r>
            <a:rPr lang="tr-TR" sz="1000" baseline="0">
              <a:latin typeface="Tahoma" panose="020B0604030504040204" pitchFamily="34" charset="0"/>
              <a:ea typeface="Tahoma" panose="020B0604030504040204" pitchFamily="34" charset="0"/>
              <a:cs typeface="Tahoma" panose="020B0604030504040204" pitchFamily="34" charset="0"/>
            </a:rPr>
            <a:t> Teminat Mektubu İadesi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95251</xdr:colOff>
      <xdr:row>6</xdr:row>
      <xdr:rowOff>140804</xdr:rowOff>
    </xdr:from>
    <xdr:to>
      <xdr:col>4</xdr:col>
      <xdr:colOff>99391</xdr:colOff>
      <xdr:row>8</xdr:row>
      <xdr:rowOff>16564</xdr:rowOff>
    </xdr:to>
    <xdr:cxnSp macro="">
      <xdr:nvCxnSpPr>
        <xdr:cNvPr id="10" name="Düz Ok Bağlayıcısı 9"/>
        <xdr:cNvCxnSpPr>
          <a:stCxn id="65" idx="2"/>
          <a:endCxn id="67" idx="0"/>
        </xdr:cNvCxnSpPr>
      </xdr:nvCxnSpPr>
      <xdr:spPr>
        <a:xfrm>
          <a:off x="2845077" y="1350065"/>
          <a:ext cx="4140" cy="2401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363798</xdr:colOff>
      <xdr:row>13</xdr:row>
      <xdr:rowOff>32181</xdr:rowOff>
    </xdr:from>
    <xdr:to>
      <xdr:col>6</xdr:col>
      <xdr:colOff>227771</xdr:colOff>
      <xdr:row>14</xdr:row>
      <xdr:rowOff>132521</xdr:rowOff>
    </xdr:to>
    <xdr:cxnSp macro="">
      <xdr:nvCxnSpPr>
        <xdr:cNvPr id="29" name="Dirsek Bağlayıcısı 28"/>
        <xdr:cNvCxnSpPr>
          <a:stCxn id="71" idx="3"/>
          <a:endCxn id="79" idx="0"/>
        </xdr:cNvCxnSpPr>
      </xdr:nvCxnSpPr>
      <xdr:spPr>
        <a:xfrm>
          <a:off x="3113624" y="2516964"/>
          <a:ext cx="1238886" cy="28255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265682</xdr:colOff>
      <xdr:row>13</xdr:row>
      <xdr:rowOff>32180</xdr:rowOff>
    </xdr:from>
    <xdr:to>
      <xdr:col>3</xdr:col>
      <xdr:colOff>538369</xdr:colOff>
      <xdr:row>14</xdr:row>
      <xdr:rowOff>57976</xdr:rowOff>
    </xdr:to>
    <xdr:cxnSp macro="">
      <xdr:nvCxnSpPr>
        <xdr:cNvPr id="33" name="Dirsek Bağlayıcısı 32"/>
        <xdr:cNvCxnSpPr>
          <a:stCxn id="71" idx="1"/>
          <a:endCxn id="75" idx="0"/>
        </xdr:cNvCxnSpPr>
      </xdr:nvCxnSpPr>
      <xdr:spPr>
        <a:xfrm rot="10800000" flipV="1">
          <a:off x="1640595" y="2516963"/>
          <a:ext cx="960144" cy="20801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389285</xdr:colOff>
      <xdr:row>8</xdr:row>
      <xdr:rowOff>107673</xdr:rowOff>
    </xdr:from>
    <xdr:to>
      <xdr:col>2</xdr:col>
      <xdr:colOff>132524</xdr:colOff>
      <xdr:row>11</xdr:row>
      <xdr:rowOff>65114</xdr:rowOff>
    </xdr:to>
    <xdr:sp macro="" textlink="">
      <xdr:nvSpPr>
        <xdr:cNvPr id="78" name="7 Akış Çizelgesi: Belge"/>
        <xdr:cNvSpPr/>
      </xdr:nvSpPr>
      <xdr:spPr>
        <a:xfrm>
          <a:off x="389285" y="1681369"/>
          <a:ext cx="1118152" cy="50409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Resmi Yazı Ve Alndı Belgesi</a:t>
          </a:r>
        </a:p>
      </xdr:txBody>
    </xdr:sp>
    <xdr:clientData/>
  </xdr:twoCellAnchor>
  <xdr:twoCellAnchor>
    <xdr:from>
      <xdr:col>1</xdr:col>
      <xdr:colOff>463826</xdr:colOff>
      <xdr:row>18</xdr:row>
      <xdr:rowOff>0</xdr:rowOff>
    </xdr:from>
    <xdr:to>
      <xdr:col>3</xdr:col>
      <xdr:colOff>57978</xdr:colOff>
      <xdr:row>21</xdr:row>
      <xdr:rowOff>8282</xdr:rowOff>
    </xdr:to>
    <xdr:sp macro="" textlink="">
      <xdr:nvSpPr>
        <xdr:cNvPr id="81" name="1 Akış Çizelgesi: İşlem"/>
        <xdr:cNvSpPr/>
      </xdr:nvSpPr>
      <xdr:spPr>
        <a:xfrm>
          <a:off x="1151283" y="3395870"/>
          <a:ext cx="969065" cy="55493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İade İşleminin Yapılması</a:t>
          </a:r>
        </a:p>
      </xdr:txBody>
    </xdr:sp>
    <xdr:clientData/>
  </xdr:twoCellAnchor>
  <xdr:twoCellAnchor>
    <xdr:from>
      <xdr:col>0</xdr:col>
      <xdr:colOff>115956</xdr:colOff>
      <xdr:row>17</xdr:row>
      <xdr:rowOff>82826</xdr:rowOff>
    </xdr:from>
    <xdr:to>
      <xdr:col>1</xdr:col>
      <xdr:colOff>240195</xdr:colOff>
      <xdr:row>19</xdr:row>
      <xdr:rowOff>48643</xdr:rowOff>
    </xdr:to>
    <xdr:sp macro="" textlink="">
      <xdr:nvSpPr>
        <xdr:cNvPr id="82" name="15 Akış Çizelgesi: Manyetik Disk"/>
        <xdr:cNvSpPr/>
      </xdr:nvSpPr>
      <xdr:spPr>
        <a:xfrm>
          <a:off x="115956" y="3296478"/>
          <a:ext cx="811696" cy="33025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Say2000i</a:t>
          </a:r>
        </a:p>
      </xdr:txBody>
    </xdr:sp>
    <xdr:clientData/>
  </xdr:twoCellAnchor>
  <xdr:twoCellAnchor>
    <xdr:from>
      <xdr:col>0</xdr:col>
      <xdr:colOff>157369</xdr:colOff>
      <xdr:row>19</xdr:row>
      <xdr:rowOff>107672</xdr:rowOff>
    </xdr:from>
    <xdr:to>
      <xdr:col>1</xdr:col>
      <xdr:colOff>347869</xdr:colOff>
      <xdr:row>22</xdr:row>
      <xdr:rowOff>49695</xdr:rowOff>
    </xdr:to>
    <xdr:sp macro="" textlink="">
      <xdr:nvSpPr>
        <xdr:cNvPr id="85" name="43 Çerçeve"/>
        <xdr:cNvSpPr/>
      </xdr:nvSpPr>
      <xdr:spPr>
        <a:xfrm>
          <a:off x="157369" y="3685759"/>
          <a:ext cx="877957" cy="488675"/>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a:t>
          </a:r>
          <a:r>
            <a:rPr lang="tr-TR" sz="1000" baseline="0">
              <a:latin typeface="Tahoma" panose="020B0604030504040204" pitchFamily="34" charset="0"/>
              <a:ea typeface="Tahoma" panose="020B0604030504040204" pitchFamily="34" charset="0"/>
              <a:cs typeface="Tahoma" panose="020B0604030504040204" pitchFamily="34" charset="0"/>
            </a:rPr>
            <a:t> Kayıt Formu</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207063</xdr:colOff>
      <xdr:row>18</xdr:row>
      <xdr:rowOff>132520</xdr:rowOff>
    </xdr:from>
    <xdr:to>
      <xdr:col>4</xdr:col>
      <xdr:colOff>33130</xdr:colOff>
      <xdr:row>20</xdr:row>
      <xdr:rowOff>73395</xdr:rowOff>
    </xdr:to>
    <xdr:sp macro="" textlink="">
      <xdr:nvSpPr>
        <xdr:cNvPr id="87" name="7 Akış Çizelgesi: Belge"/>
        <xdr:cNvSpPr/>
      </xdr:nvSpPr>
      <xdr:spPr>
        <a:xfrm>
          <a:off x="2269433" y="3528390"/>
          <a:ext cx="513523" cy="30530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MİF</a:t>
          </a:r>
        </a:p>
      </xdr:txBody>
    </xdr:sp>
    <xdr:clientData/>
  </xdr:twoCellAnchor>
  <xdr:twoCellAnchor>
    <xdr:from>
      <xdr:col>1</xdr:col>
      <xdr:colOff>356152</xdr:colOff>
      <xdr:row>22</xdr:row>
      <xdr:rowOff>82827</xdr:rowOff>
    </xdr:from>
    <xdr:to>
      <xdr:col>3</xdr:col>
      <xdr:colOff>182217</xdr:colOff>
      <xdr:row>25</xdr:row>
      <xdr:rowOff>173936</xdr:rowOff>
    </xdr:to>
    <xdr:sp macro="" textlink="">
      <xdr:nvSpPr>
        <xdr:cNvPr id="89" name="1 Akış Çizelgesi: İşlem"/>
        <xdr:cNvSpPr/>
      </xdr:nvSpPr>
      <xdr:spPr>
        <a:xfrm>
          <a:off x="1043609" y="4207566"/>
          <a:ext cx="1200978" cy="63776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 Yetkilisi Tarafından İmzalanması</a:t>
          </a:r>
        </a:p>
      </xdr:txBody>
    </xdr:sp>
    <xdr:clientData/>
  </xdr:twoCellAnchor>
  <xdr:twoCellAnchor>
    <xdr:from>
      <xdr:col>1</xdr:col>
      <xdr:colOff>447260</xdr:colOff>
      <xdr:row>27</xdr:row>
      <xdr:rowOff>57978</xdr:rowOff>
    </xdr:from>
    <xdr:to>
      <xdr:col>3</xdr:col>
      <xdr:colOff>107673</xdr:colOff>
      <xdr:row>29</xdr:row>
      <xdr:rowOff>124239</xdr:rowOff>
    </xdr:to>
    <xdr:sp macro="" textlink="">
      <xdr:nvSpPr>
        <xdr:cNvPr id="92" name="6 Akış Çizelgesi: Önceden Tanımlı İşlem"/>
        <xdr:cNvSpPr/>
      </xdr:nvSpPr>
      <xdr:spPr>
        <a:xfrm>
          <a:off x="1134717" y="5093804"/>
          <a:ext cx="1035326" cy="43069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Vezne İşlemeleri Süreci</a:t>
          </a:r>
        </a:p>
      </xdr:txBody>
    </xdr:sp>
    <xdr:clientData/>
  </xdr:twoCellAnchor>
  <xdr:twoCellAnchor>
    <xdr:from>
      <xdr:col>5</xdr:col>
      <xdr:colOff>223631</xdr:colOff>
      <xdr:row>18</xdr:row>
      <xdr:rowOff>16565</xdr:rowOff>
    </xdr:from>
    <xdr:to>
      <xdr:col>7</xdr:col>
      <xdr:colOff>165652</xdr:colOff>
      <xdr:row>20</xdr:row>
      <xdr:rowOff>149087</xdr:rowOff>
    </xdr:to>
    <xdr:sp macro="" textlink="">
      <xdr:nvSpPr>
        <xdr:cNvPr id="93" name="1 Akış Çizelgesi: İşlem"/>
        <xdr:cNvSpPr/>
      </xdr:nvSpPr>
      <xdr:spPr>
        <a:xfrm>
          <a:off x="3660914" y="3412435"/>
          <a:ext cx="1316934" cy="49695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Vergi Borcu</a:t>
          </a:r>
          <a:r>
            <a:rPr lang="tr-TR" sz="1000" baseline="0">
              <a:latin typeface="Tahoma" panose="020B0604030504040204" pitchFamily="34" charset="0"/>
              <a:ea typeface="Tahoma" panose="020B0604030504040204" pitchFamily="34" charset="0"/>
              <a:cs typeface="Tahoma" panose="020B0604030504040204" pitchFamily="34" charset="0"/>
            </a:rPr>
            <a:t> Sorgusunun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240194</xdr:colOff>
      <xdr:row>18</xdr:row>
      <xdr:rowOff>99393</xdr:rowOff>
    </xdr:from>
    <xdr:to>
      <xdr:col>5</xdr:col>
      <xdr:colOff>41411</xdr:colOff>
      <xdr:row>20</xdr:row>
      <xdr:rowOff>65211</xdr:rowOff>
    </xdr:to>
    <xdr:sp macro="" textlink="">
      <xdr:nvSpPr>
        <xdr:cNvPr id="94" name="15 Akış Çizelgesi: Manyetik Disk"/>
        <xdr:cNvSpPr/>
      </xdr:nvSpPr>
      <xdr:spPr>
        <a:xfrm>
          <a:off x="2990020" y="3495263"/>
          <a:ext cx="488674" cy="33025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SGB</a:t>
          </a:r>
        </a:p>
      </xdr:txBody>
    </xdr:sp>
    <xdr:clientData/>
  </xdr:twoCellAnchor>
  <xdr:twoCellAnchor>
    <xdr:from>
      <xdr:col>5</xdr:col>
      <xdr:colOff>629477</xdr:colOff>
      <xdr:row>21</xdr:row>
      <xdr:rowOff>107673</xdr:rowOff>
    </xdr:from>
    <xdr:to>
      <xdr:col>6</xdr:col>
      <xdr:colOff>454906</xdr:colOff>
      <xdr:row>22</xdr:row>
      <xdr:rowOff>173934</xdr:rowOff>
    </xdr:to>
    <xdr:sp macro="" textlink="">
      <xdr:nvSpPr>
        <xdr:cNvPr id="95" name="5 Akış Çizelgesi: Karar"/>
        <xdr:cNvSpPr/>
      </xdr:nvSpPr>
      <xdr:spPr>
        <a:xfrm>
          <a:off x="4066760" y="4050195"/>
          <a:ext cx="512885" cy="24847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4</xdr:col>
      <xdr:colOff>0</xdr:colOff>
      <xdr:row>23</xdr:row>
      <xdr:rowOff>0</xdr:rowOff>
    </xdr:from>
    <xdr:to>
      <xdr:col>5</xdr:col>
      <xdr:colOff>117232</xdr:colOff>
      <xdr:row>24</xdr:row>
      <xdr:rowOff>99391</xdr:rowOff>
    </xdr:to>
    <xdr:sp macro="" textlink="">
      <xdr:nvSpPr>
        <xdr:cNvPr id="96" name="4 Akış Çizelgesi: Sonlandırıcı"/>
        <xdr:cNvSpPr/>
      </xdr:nvSpPr>
      <xdr:spPr>
        <a:xfrm>
          <a:off x="2749826" y="4306957"/>
          <a:ext cx="804689" cy="28160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Bocu Var</a:t>
          </a:r>
        </a:p>
      </xdr:txBody>
    </xdr:sp>
    <xdr:clientData/>
  </xdr:twoCellAnchor>
  <xdr:twoCellAnchor>
    <xdr:from>
      <xdr:col>6</xdr:col>
      <xdr:colOff>347870</xdr:colOff>
      <xdr:row>23</xdr:row>
      <xdr:rowOff>33130</xdr:rowOff>
    </xdr:from>
    <xdr:to>
      <xdr:col>7</xdr:col>
      <xdr:colOff>465102</xdr:colOff>
      <xdr:row>24</xdr:row>
      <xdr:rowOff>132521</xdr:rowOff>
    </xdr:to>
    <xdr:sp macro="" textlink="">
      <xdr:nvSpPr>
        <xdr:cNvPr id="97" name="4 Akış Çizelgesi: Sonlandırıcı"/>
        <xdr:cNvSpPr/>
      </xdr:nvSpPr>
      <xdr:spPr>
        <a:xfrm>
          <a:off x="4472609" y="4340087"/>
          <a:ext cx="804689" cy="28160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Borcu Yok</a:t>
          </a:r>
        </a:p>
      </xdr:txBody>
    </xdr:sp>
    <xdr:clientData/>
  </xdr:twoCellAnchor>
  <xdr:twoCellAnchor>
    <xdr:from>
      <xdr:col>6</xdr:col>
      <xdr:colOff>265043</xdr:colOff>
      <xdr:row>25</xdr:row>
      <xdr:rowOff>124240</xdr:rowOff>
    </xdr:from>
    <xdr:to>
      <xdr:col>7</xdr:col>
      <xdr:colOff>546651</xdr:colOff>
      <xdr:row>28</xdr:row>
      <xdr:rowOff>132522</xdr:rowOff>
    </xdr:to>
    <xdr:sp macro="" textlink="">
      <xdr:nvSpPr>
        <xdr:cNvPr id="98" name="1 Akış Çizelgesi: İşlem"/>
        <xdr:cNvSpPr/>
      </xdr:nvSpPr>
      <xdr:spPr>
        <a:xfrm>
          <a:off x="4389782" y="4795631"/>
          <a:ext cx="969065" cy="55493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İade İşleminin Yapılması</a:t>
          </a:r>
        </a:p>
      </xdr:txBody>
    </xdr:sp>
    <xdr:clientData/>
  </xdr:twoCellAnchor>
  <xdr:twoCellAnchor>
    <xdr:from>
      <xdr:col>3</xdr:col>
      <xdr:colOff>579784</xdr:colOff>
      <xdr:row>25</xdr:row>
      <xdr:rowOff>91109</xdr:rowOff>
    </xdr:from>
    <xdr:to>
      <xdr:col>5</xdr:col>
      <xdr:colOff>236696</xdr:colOff>
      <xdr:row>27</xdr:row>
      <xdr:rowOff>149087</xdr:rowOff>
    </xdr:to>
    <xdr:sp macro="" textlink="">
      <xdr:nvSpPr>
        <xdr:cNvPr id="100" name="1 Akış Çizelgesi: İşlem"/>
        <xdr:cNvSpPr/>
      </xdr:nvSpPr>
      <xdr:spPr>
        <a:xfrm>
          <a:off x="2642154" y="4762500"/>
          <a:ext cx="1031825" cy="4224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Bocu Yok Yazısının İstenmesi</a:t>
          </a:r>
        </a:p>
      </xdr:txBody>
    </xdr:sp>
    <xdr:clientData/>
  </xdr:twoCellAnchor>
  <xdr:twoCellAnchor>
    <xdr:from>
      <xdr:col>6</xdr:col>
      <xdr:colOff>215349</xdr:colOff>
      <xdr:row>29</xdr:row>
      <xdr:rowOff>107675</xdr:rowOff>
    </xdr:from>
    <xdr:to>
      <xdr:col>7</xdr:col>
      <xdr:colOff>588066</xdr:colOff>
      <xdr:row>32</xdr:row>
      <xdr:rowOff>149088</xdr:rowOff>
    </xdr:to>
    <xdr:sp macro="" textlink="">
      <xdr:nvSpPr>
        <xdr:cNvPr id="101" name="1 Akış Çizelgesi: İşlem"/>
        <xdr:cNvSpPr/>
      </xdr:nvSpPr>
      <xdr:spPr>
        <a:xfrm>
          <a:off x="4340088" y="5507936"/>
          <a:ext cx="1060174" cy="588065"/>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 Yetkilisi Tarafından İmzalanması</a:t>
          </a:r>
        </a:p>
      </xdr:txBody>
    </xdr:sp>
    <xdr:clientData/>
  </xdr:twoCellAnchor>
  <xdr:twoCellAnchor>
    <xdr:from>
      <xdr:col>4</xdr:col>
      <xdr:colOff>99391</xdr:colOff>
      <xdr:row>11</xdr:row>
      <xdr:rowOff>165652</xdr:rowOff>
    </xdr:from>
    <xdr:to>
      <xdr:col>4</xdr:col>
      <xdr:colOff>107356</xdr:colOff>
      <xdr:row>12</xdr:row>
      <xdr:rowOff>115958</xdr:rowOff>
    </xdr:to>
    <xdr:cxnSp macro="">
      <xdr:nvCxnSpPr>
        <xdr:cNvPr id="68" name="Düz Ok Bağlayıcısı 67"/>
        <xdr:cNvCxnSpPr>
          <a:stCxn id="67" idx="2"/>
          <a:endCxn id="71" idx="0"/>
        </xdr:cNvCxnSpPr>
      </xdr:nvCxnSpPr>
      <xdr:spPr>
        <a:xfrm>
          <a:off x="2849217" y="2286000"/>
          <a:ext cx="7965" cy="1325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132524</xdr:colOff>
      <xdr:row>9</xdr:row>
      <xdr:rowOff>177503</xdr:rowOff>
    </xdr:from>
    <xdr:to>
      <xdr:col>2</xdr:col>
      <xdr:colOff>372717</xdr:colOff>
      <xdr:row>10</xdr:row>
      <xdr:rowOff>0</xdr:rowOff>
    </xdr:to>
    <xdr:cxnSp macro="">
      <xdr:nvCxnSpPr>
        <xdr:cNvPr id="74" name="Düz Ok Bağlayıcısı 73"/>
        <xdr:cNvCxnSpPr>
          <a:stCxn id="78" idx="3"/>
          <a:endCxn id="67" idx="1"/>
        </xdr:cNvCxnSpPr>
      </xdr:nvCxnSpPr>
      <xdr:spPr>
        <a:xfrm>
          <a:off x="1507437" y="1933416"/>
          <a:ext cx="240193" cy="47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260903</xdr:colOff>
      <xdr:row>16</xdr:row>
      <xdr:rowOff>115956</xdr:rowOff>
    </xdr:from>
    <xdr:to>
      <xdr:col>2</xdr:col>
      <xdr:colOff>265682</xdr:colOff>
      <xdr:row>18</xdr:row>
      <xdr:rowOff>0</xdr:rowOff>
    </xdr:to>
    <xdr:cxnSp macro="">
      <xdr:nvCxnSpPr>
        <xdr:cNvPr id="103" name="Düz Ok Bağlayıcısı 102"/>
        <xdr:cNvCxnSpPr>
          <a:stCxn id="75" idx="2"/>
          <a:endCxn id="81" idx="0"/>
        </xdr:cNvCxnSpPr>
      </xdr:nvCxnSpPr>
      <xdr:spPr>
        <a:xfrm flipH="1">
          <a:off x="1635816" y="3147391"/>
          <a:ext cx="4779" cy="2484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57978</xdr:colOff>
      <xdr:row>19</xdr:row>
      <xdr:rowOff>95250</xdr:rowOff>
    </xdr:from>
    <xdr:to>
      <xdr:col>3</xdr:col>
      <xdr:colOff>207063</xdr:colOff>
      <xdr:row>19</xdr:row>
      <xdr:rowOff>102958</xdr:rowOff>
    </xdr:to>
    <xdr:cxnSp macro="">
      <xdr:nvCxnSpPr>
        <xdr:cNvPr id="109" name="Düz Ok Bağlayıcısı 108"/>
        <xdr:cNvCxnSpPr>
          <a:stCxn id="81" idx="3"/>
          <a:endCxn id="87" idx="1"/>
        </xdr:cNvCxnSpPr>
      </xdr:nvCxnSpPr>
      <xdr:spPr>
        <a:xfrm>
          <a:off x="2120348" y="3673337"/>
          <a:ext cx="149085" cy="77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41411</xdr:colOff>
      <xdr:row>19</xdr:row>
      <xdr:rowOff>82302</xdr:rowOff>
    </xdr:from>
    <xdr:to>
      <xdr:col>5</xdr:col>
      <xdr:colOff>223631</xdr:colOff>
      <xdr:row>19</xdr:row>
      <xdr:rowOff>82826</xdr:rowOff>
    </xdr:to>
    <xdr:cxnSp macro="">
      <xdr:nvCxnSpPr>
        <xdr:cNvPr id="113" name="Düz Ok Bağlayıcısı 112"/>
        <xdr:cNvCxnSpPr>
          <a:stCxn id="94" idx="4"/>
          <a:endCxn id="93" idx="1"/>
        </xdr:cNvCxnSpPr>
      </xdr:nvCxnSpPr>
      <xdr:spPr>
        <a:xfrm>
          <a:off x="3478694" y="3660389"/>
          <a:ext cx="182220" cy="5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194642</xdr:colOff>
      <xdr:row>20</xdr:row>
      <xdr:rowOff>149087</xdr:rowOff>
    </xdr:from>
    <xdr:to>
      <xdr:col>6</xdr:col>
      <xdr:colOff>198464</xdr:colOff>
      <xdr:row>21</xdr:row>
      <xdr:rowOff>107673</xdr:rowOff>
    </xdr:to>
    <xdr:cxnSp macro="">
      <xdr:nvCxnSpPr>
        <xdr:cNvPr id="116" name="Düz Ok Bağlayıcısı 115"/>
        <xdr:cNvCxnSpPr>
          <a:stCxn id="93" idx="2"/>
          <a:endCxn id="95" idx="0"/>
        </xdr:cNvCxnSpPr>
      </xdr:nvCxnSpPr>
      <xdr:spPr>
        <a:xfrm>
          <a:off x="4319381" y="3909391"/>
          <a:ext cx="3822" cy="1408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402345</xdr:colOff>
      <xdr:row>24</xdr:row>
      <xdr:rowOff>99391</xdr:rowOff>
    </xdr:from>
    <xdr:to>
      <xdr:col>4</xdr:col>
      <xdr:colOff>408241</xdr:colOff>
      <xdr:row>25</xdr:row>
      <xdr:rowOff>91109</xdr:rowOff>
    </xdr:to>
    <xdr:cxnSp macro="">
      <xdr:nvCxnSpPr>
        <xdr:cNvPr id="120" name="Düz Ok Bağlayıcısı 119"/>
        <xdr:cNvCxnSpPr>
          <a:stCxn id="96" idx="2"/>
          <a:endCxn id="100" idx="0"/>
        </xdr:cNvCxnSpPr>
      </xdr:nvCxnSpPr>
      <xdr:spPr>
        <a:xfrm>
          <a:off x="3152171" y="4588565"/>
          <a:ext cx="5896" cy="1739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454906</xdr:colOff>
      <xdr:row>22</xdr:row>
      <xdr:rowOff>49695</xdr:rowOff>
    </xdr:from>
    <xdr:to>
      <xdr:col>7</xdr:col>
      <xdr:colOff>62758</xdr:colOff>
      <xdr:row>23</xdr:row>
      <xdr:rowOff>33130</xdr:rowOff>
    </xdr:to>
    <xdr:cxnSp macro="">
      <xdr:nvCxnSpPr>
        <xdr:cNvPr id="122" name="Dirsek Bağlayıcısı 121"/>
        <xdr:cNvCxnSpPr>
          <a:stCxn id="95" idx="3"/>
          <a:endCxn id="97" idx="0"/>
        </xdr:cNvCxnSpPr>
      </xdr:nvCxnSpPr>
      <xdr:spPr>
        <a:xfrm>
          <a:off x="4579645" y="4174434"/>
          <a:ext cx="295309" cy="16565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402346</xdr:colOff>
      <xdr:row>22</xdr:row>
      <xdr:rowOff>49694</xdr:rowOff>
    </xdr:from>
    <xdr:to>
      <xdr:col>5</xdr:col>
      <xdr:colOff>629478</xdr:colOff>
      <xdr:row>22</xdr:row>
      <xdr:rowOff>182217</xdr:rowOff>
    </xdr:to>
    <xdr:cxnSp macro="">
      <xdr:nvCxnSpPr>
        <xdr:cNvPr id="126" name="Dirsek Bağlayıcısı 125"/>
        <xdr:cNvCxnSpPr>
          <a:stCxn id="95" idx="1"/>
          <a:endCxn id="96" idx="0"/>
        </xdr:cNvCxnSpPr>
      </xdr:nvCxnSpPr>
      <xdr:spPr>
        <a:xfrm rot="10800000" flipV="1">
          <a:off x="3152172" y="4174433"/>
          <a:ext cx="914589" cy="13252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62119</xdr:colOff>
      <xdr:row>24</xdr:row>
      <xdr:rowOff>132521</xdr:rowOff>
    </xdr:from>
    <xdr:to>
      <xdr:col>7</xdr:col>
      <xdr:colOff>62758</xdr:colOff>
      <xdr:row>25</xdr:row>
      <xdr:rowOff>124240</xdr:rowOff>
    </xdr:to>
    <xdr:cxnSp macro="">
      <xdr:nvCxnSpPr>
        <xdr:cNvPr id="9220" name="Düz Ok Bağlayıcısı 9219"/>
        <xdr:cNvCxnSpPr>
          <a:stCxn id="97" idx="2"/>
          <a:endCxn id="98" idx="0"/>
        </xdr:cNvCxnSpPr>
      </xdr:nvCxnSpPr>
      <xdr:spPr>
        <a:xfrm flipH="1">
          <a:off x="4874315" y="4621695"/>
          <a:ext cx="639" cy="1739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57979</xdr:colOff>
      <xdr:row>28</xdr:row>
      <xdr:rowOff>132522</xdr:rowOff>
    </xdr:from>
    <xdr:to>
      <xdr:col>7</xdr:col>
      <xdr:colOff>62119</xdr:colOff>
      <xdr:row>29</xdr:row>
      <xdr:rowOff>107675</xdr:rowOff>
    </xdr:to>
    <xdr:cxnSp macro="">
      <xdr:nvCxnSpPr>
        <xdr:cNvPr id="9238" name="Düz Ok Bağlayıcısı 9237"/>
        <xdr:cNvCxnSpPr>
          <a:stCxn id="98" idx="2"/>
          <a:endCxn id="101" idx="0"/>
        </xdr:cNvCxnSpPr>
      </xdr:nvCxnSpPr>
      <xdr:spPr>
        <a:xfrm flipH="1">
          <a:off x="4870175" y="5350565"/>
          <a:ext cx="4140" cy="1573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260903</xdr:colOff>
      <xdr:row>21</xdr:row>
      <xdr:rowOff>8282</xdr:rowOff>
    </xdr:from>
    <xdr:to>
      <xdr:col>2</xdr:col>
      <xdr:colOff>269185</xdr:colOff>
      <xdr:row>22</xdr:row>
      <xdr:rowOff>82827</xdr:rowOff>
    </xdr:to>
    <xdr:cxnSp macro="">
      <xdr:nvCxnSpPr>
        <xdr:cNvPr id="9248" name="Düz Ok Bağlayıcısı 9247"/>
        <xdr:cNvCxnSpPr>
          <a:stCxn id="81" idx="2"/>
          <a:endCxn id="89" idx="0"/>
        </xdr:cNvCxnSpPr>
      </xdr:nvCxnSpPr>
      <xdr:spPr>
        <a:xfrm>
          <a:off x="1635816" y="3950804"/>
          <a:ext cx="8282" cy="256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269185</xdr:colOff>
      <xdr:row>25</xdr:row>
      <xdr:rowOff>173936</xdr:rowOff>
    </xdr:from>
    <xdr:to>
      <xdr:col>2</xdr:col>
      <xdr:colOff>277467</xdr:colOff>
      <xdr:row>27</xdr:row>
      <xdr:rowOff>57978</xdr:rowOff>
    </xdr:to>
    <xdr:cxnSp macro="">
      <xdr:nvCxnSpPr>
        <xdr:cNvPr id="9252" name="Düz Ok Bağlayıcısı 9251"/>
        <xdr:cNvCxnSpPr>
          <a:stCxn id="89" idx="2"/>
          <a:endCxn id="92" idx="0"/>
        </xdr:cNvCxnSpPr>
      </xdr:nvCxnSpPr>
      <xdr:spPr>
        <a:xfrm>
          <a:off x="1644098" y="4845327"/>
          <a:ext cx="8282" cy="2484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277467</xdr:colOff>
      <xdr:row>29</xdr:row>
      <xdr:rowOff>124240</xdr:rowOff>
    </xdr:from>
    <xdr:to>
      <xdr:col>7</xdr:col>
      <xdr:colOff>57979</xdr:colOff>
      <xdr:row>32</xdr:row>
      <xdr:rowOff>149089</xdr:rowOff>
    </xdr:to>
    <xdr:cxnSp macro="">
      <xdr:nvCxnSpPr>
        <xdr:cNvPr id="9257" name="Dirsek Bağlayıcısı 9256"/>
        <xdr:cNvCxnSpPr>
          <a:stCxn id="101" idx="2"/>
          <a:endCxn id="92" idx="2"/>
        </xdr:cNvCxnSpPr>
      </xdr:nvCxnSpPr>
      <xdr:spPr>
        <a:xfrm rot="5400000" flipH="1">
          <a:off x="2975527" y="4201354"/>
          <a:ext cx="571501" cy="3217795"/>
        </a:xfrm>
        <a:prstGeom prst="bentConnector3">
          <a:avLst>
            <a:gd name="adj1" fmla="val -12464"/>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107674</xdr:colOff>
      <xdr:row>27</xdr:row>
      <xdr:rowOff>149086</xdr:rowOff>
    </xdr:from>
    <xdr:to>
      <xdr:col>4</xdr:col>
      <xdr:colOff>408242</xdr:colOff>
      <xdr:row>28</xdr:row>
      <xdr:rowOff>91108</xdr:rowOff>
    </xdr:to>
    <xdr:cxnSp macro="">
      <xdr:nvCxnSpPr>
        <xdr:cNvPr id="9262" name="Dirsek Bağlayıcısı 9261"/>
        <xdr:cNvCxnSpPr>
          <a:stCxn id="100" idx="2"/>
          <a:endCxn id="92" idx="3"/>
        </xdr:cNvCxnSpPr>
      </xdr:nvCxnSpPr>
      <xdr:spPr>
        <a:xfrm rot="5400000">
          <a:off x="2601936" y="4753020"/>
          <a:ext cx="124239" cy="98802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240195</xdr:colOff>
      <xdr:row>18</xdr:row>
      <xdr:rowOff>65734</xdr:rowOff>
    </xdr:from>
    <xdr:to>
      <xdr:col>1</xdr:col>
      <xdr:colOff>463826</xdr:colOff>
      <xdr:row>19</xdr:row>
      <xdr:rowOff>95250</xdr:rowOff>
    </xdr:to>
    <xdr:cxnSp macro="">
      <xdr:nvCxnSpPr>
        <xdr:cNvPr id="3" name="Düz Ok Bağlayıcısı 2"/>
        <xdr:cNvCxnSpPr>
          <a:stCxn id="82" idx="4"/>
          <a:endCxn id="81" idx="1"/>
        </xdr:cNvCxnSpPr>
      </xdr:nvCxnSpPr>
      <xdr:spPr>
        <a:xfrm>
          <a:off x="927652" y="3461604"/>
          <a:ext cx="223631" cy="2117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347869</xdr:colOff>
      <xdr:row>19</xdr:row>
      <xdr:rowOff>95250</xdr:rowOff>
    </xdr:from>
    <xdr:to>
      <xdr:col>1</xdr:col>
      <xdr:colOff>463826</xdr:colOff>
      <xdr:row>20</xdr:row>
      <xdr:rowOff>169793</xdr:rowOff>
    </xdr:to>
    <xdr:cxnSp macro="">
      <xdr:nvCxnSpPr>
        <xdr:cNvPr id="5" name="Düz Ok Bağlayıcısı 4"/>
        <xdr:cNvCxnSpPr>
          <a:stCxn id="85" idx="3"/>
          <a:endCxn id="81" idx="1"/>
        </xdr:cNvCxnSpPr>
      </xdr:nvCxnSpPr>
      <xdr:spPr>
        <a:xfrm flipV="1">
          <a:off x="1035326" y="3673337"/>
          <a:ext cx="115957" cy="2567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194642</xdr:colOff>
      <xdr:row>17</xdr:row>
      <xdr:rowOff>0</xdr:rowOff>
    </xdr:from>
    <xdr:to>
      <xdr:col>6</xdr:col>
      <xdr:colOff>227771</xdr:colOff>
      <xdr:row>18</xdr:row>
      <xdr:rowOff>16565</xdr:rowOff>
    </xdr:to>
    <xdr:cxnSp macro="">
      <xdr:nvCxnSpPr>
        <xdr:cNvPr id="4" name="Düz Ok Bağlayıcısı 3"/>
        <xdr:cNvCxnSpPr>
          <a:stCxn id="79" idx="2"/>
          <a:endCxn id="93" idx="0"/>
        </xdr:cNvCxnSpPr>
      </xdr:nvCxnSpPr>
      <xdr:spPr>
        <a:xfrm flipH="1">
          <a:off x="4319381" y="3213652"/>
          <a:ext cx="33129" cy="1987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4</xdr:col>
      <xdr:colOff>343094</xdr:colOff>
      <xdr:row>6</xdr:row>
      <xdr:rowOff>91109</xdr:rowOff>
    </xdr:to>
    <xdr:sp macro="" textlink="">
      <xdr:nvSpPr>
        <xdr:cNvPr id="2" name="1 Akış Çizelgesi: İşlem"/>
        <xdr:cNvSpPr/>
      </xdr:nvSpPr>
      <xdr:spPr>
        <a:xfrm>
          <a:off x="2062370" y="844826"/>
          <a:ext cx="1030550" cy="45554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Yetkilisi</a:t>
          </a:r>
        </a:p>
      </xdr:txBody>
    </xdr:sp>
    <xdr:clientData/>
  </xdr:twoCellAnchor>
  <xdr:twoCellAnchor>
    <xdr:from>
      <xdr:col>3</xdr:col>
      <xdr:colOff>0</xdr:colOff>
      <xdr:row>10</xdr:row>
      <xdr:rowOff>0</xdr:rowOff>
    </xdr:from>
    <xdr:to>
      <xdr:col>4</xdr:col>
      <xdr:colOff>343094</xdr:colOff>
      <xdr:row>13</xdr:row>
      <xdr:rowOff>41413</xdr:rowOff>
    </xdr:to>
    <xdr:sp macro="" textlink="">
      <xdr:nvSpPr>
        <xdr:cNvPr id="4" name="1 Akış Çizelgesi: İşlem"/>
        <xdr:cNvSpPr/>
      </xdr:nvSpPr>
      <xdr:spPr>
        <a:xfrm>
          <a:off x="2062370" y="1938130"/>
          <a:ext cx="1030550" cy="58806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İşlem Görevlisi</a:t>
          </a:r>
        </a:p>
      </xdr:txBody>
    </xdr:sp>
    <xdr:clientData/>
  </xdr:twoCellAnchor>
  <xdr:twoCellAnchor>
    <xdr:from>
      <xdr:col>3</xdr:col>
      <xdr:colOff>515275</xdr:colOff>
      <xdr:row>6</xdr:row>
      <xdr:rowOff>91109</xdr:rowOff>
    </xdr:from>
    <xdr:to>
      <xdr:col>3</xdr:col>
      <xdr:colOff>515275</xdr:colOff>
      <xdr:row>10</xdr:row>
      <xdr:rowOff>0</xdr:rowOff>
    </xdr:to>
    <xdr:cxnSp macro="">
      <xdr:nvCxnSpPr>
        <xdr:cNvPr id="10" name="Düz Ok Bağlayıcısı 9"/>
        <xdr:cNvCxnSpPr>
          <a:stCxn id="2" idx="2"/>
          <a:endCxn id="4" idx="0"/>
        </xdr:cNvCxnSpPr>
      </xdr:nvCxnSpPr>
      <xdr:spPr>
        <a:xfrm>
          <a:off x="2577645" y="1300370"/>
          <a:ext cx="0" cy="63776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xdr:row>
      <xdr:rowOff>0</xdr:rowOff>
    </xdr:from>
    <xdr:to>
      <xdr:col>2</xdr:col>
      <xdr:colOff>343094</xdr:colOff>
      <xdr:row>11</xdr:row>
      <xdr:rowOff>41414</xdr:rowOff>
    </xdr:to>
    <xdr:sp macro="" textlink="">
      <xdr:nvSpPr>
        <xdr:cNvPr id="6" name="1 Akış Çizelgesi: İşlem"/>
        <xdr:cNvSpPr/>
      </xdr:nvSpPr>
      <xdr:spPr>
        <a:xfrm>
          <a:off x="687457" y="1573696"/>
          <a:ext cx="1030550" cy="58806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İşlem</a:t>
          </a:r>
          <a:r>
            <a:rPr lang="tr-TR" baseline="0"/>
            <a:t> Sorumlusu</a:t>
          </a:r>
          <a:endParaRPr lang="tr-TR"/>
        </a:p>
      </xdr:txBody>
    </xdr:sp>
    <xdr:clientData/>
  </xdr:twoCellAnchor>
  <xdr:twoCellAnchor>
    <xdr:from>
      <xdr:col>2</xdr:col>
      <xdr:colOff>343094</xdr:colOff>
      <xdr:row>9</xdr:row>
      <xdr:rowOff>111816</xdr:rowOff>
    </xdr:from>
    <xdr:to>
      <xdr:col>3</xdr:col>
      <xdr:colOff>0</xdr:colOff>
      <xdr:row>11</xdr:row>
      <xdr:rowOff>111815</xdr:rowOff>
    </xdr:to>
    <xdr:cxnSp macro="">
      <xdr:nvCxnSpPr>
        <xdr:cNvPr id="7" name="Düz Ok Bağlayıcısı 6"/>
        <xdr:cNvCxnSpPr>
          <a:stCxn id="6" idx="3"/>
          <a:endCxn id="4" idx="1"/>
        </xdr:cNvCxnSpPr>
      </xdr:nvCxnSpPr>
      <xdr:spPr>
        <a:xfrm>
          <a:off x="1718007" y="1867729"/>
          <a:ext cx="344363" cy="3644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515275</xdr:colOff>
      <xdr:row>5</xdr:row>
      <xdr:rowOff>45555</xdr:rowOff>
    </xdr:from>
    <xdr:to>
      <xdr:col>3</xdr:col>
      <xdr:colOff>0</xdr:colOff>
      <xdr:row>8</xdr:row>
      <xdr:rowOff>0</xdr:rowOff>
    </xdr:to>
    <xdr:cxnSp macro="">
      <xdr:nvCxnSpPr>
        <xdr:cNvPr id="12" name="Düz Ok Bağlayıcısı 11"/>
        <xdr:cNvCxnSpPr>
          <a:stCxn id="2" idx="1"/>
          <a:endCxn id="6" idx="0"/>
        </xdr:cNvCxnSpPr>
      </xdr:nvCxnSpPr>
      <xdr:spPr>
        <a:xfrm flipH="1">
          <a:off x="1202732" y="1072598"/>
          <a:ext cx="859638" cy="50109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zsungur@muhasebat.gov.tr"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A12" sqref="A12:C12"/>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1057</v>
      </c>
    </row>
    <row r="4" spans="1:256">
      <c r="A4" s="53" t="s">
        <v>775</v>
      </c>
      <c r="B4" s="37" t="s">
        <v>441</v>
      </c>
      <c r="C4" s="43" t="s">
        <v>1075</v>
      </c>
    </row>
    <row r="5" spans="1:256">
      <c r="A5" s="53" t="s">
        <v>776</v>
      </c>
      <c r="B5" s="37" t="s">
        <v>440</v>
      </c>
      <c r="C5" s="42" t="s">
        <v>1109</v>
      </c>
    </row>
    <row r="6" spans="1:256" ht="76.5">
      <c r="A6" s="53" t="s">
        <v>777</v>
      </c>
      <c r="B6" s="37" t="s">
        <v>772</v>
      </c>
      <c r="C6" s="118" t="s">
        <v>1076</v>
      </c>
    </row>
    <row r="7" spans="1:256">
      <c r="A7" s="53" t="s">
        <v>778</v>
      </c>
      <c r="B7" s="37" t="s">
        <v>773</v>
      </c>
      <c r="C7" s="44"/>
    </row>
    <row r="9" spans="1:256" s="52" customFormat="1" ht="28.5">
      <c r="A9" s="127" t="s">
        <v>106</v>
      </c>
      <c r="B9" s="128"/>
      <c r="C9" s="129"/>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33" t="s">
        <v>94</v>
      </c>
      <c r="B10" s="134"/>
      <c r="C10" s="135"/>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30" t="s">
        <v>42</v>
      </c>
      <c r="B12" s="131"/>
      <c r="C12" s="132"/>
    </row>
    <row r="13" spans="1:256" ht="15">
      <c r="A13" s="45">
        <v>2</v>
      </c>
      <c r="B13" s="46" t="s">
        <v>779</v>
      </c>
      <c r="C13" s="47"/>
      <c r="D13" s="48"/>
    </row>
    <row r="14" spans="1:256">
      <c r="A14" s="49">
        <f>IF(AND('21_K_IK'!B9&lt;&gt;"",'21_K_IK'!C9&lt;&gt;""),1,0)</f>
        <v>1</v>
      </c>
      <c r="B14" s="60" t="s">
        <v>791</v>
      </c>
      <c r="D14" s="48"/>
    </row>
    <row r="15" spans="1:256">
      <c r="A15" s="109">
        <f>IF(AND('22_K_EK'!B9&lt;&gt;"",'22_K_EK'!C9&lt;&gt;""),1,0)</f>
        <v>1</v>
      </c>
      <c r="B15" s="110" t="s">
        <v>1053</v>
      </c>
      <c r="C15" s="111"/>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0</v>
      </c>
      <c r="B22" s="60" t="s">
        <v>1040</v>
      </c>
      <c r="C22" s="51"/>
      <c r="D22" s="48"/>
    </row>
    <row r="23" spans="1:4">
      <c r="A23" s="50">
        <f>IF('36_P_Fr'!B9&lt;&gt;"",1,0)</f>
        <v>0</v>
      </c>
      <c r="B23" s="60" t="s">
        <v>1041</v>
      </c>
      <c r="C23" s="51"/>
      <c r="D23" s="48"/>
    </row>
    <row r="24" spans="1:4">
      <c r="A24" s="50"/>
      <c r="B24" s="60" t="s">
        <v>433</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807</v>
      </c>
      <c r="C27" s="47"/>
    </row>
    <row r="28" spans="1:4">
      <c r="A28" s="50">
        <f>IF(AND('5_IO'!B10&lt;&gt;"",'5_IO'!C10&lt;&gt;"",'5_IO'!D10&lt;&gt;"",'5_IO'!E10&lt;&gt;"",'5_IO'!F10&lt;&gt;""""),1,0)</f>
        <v>0</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C7">
    <cfRule type="containsBlanks" dxfId="31"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3"/>
  <sheetViews>
    <sheetView tabSelected="1" view="pageBreakPreview" zoomScaleNormal="100" zoomScaleSheetLayoutView="100" workbookViewId="0">
      <selection activeCell="C22" sqref="C22"/>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52" t="str">
        <f>IF('1_GO'!C3="","",'1_GO'!C3)</f>
        <v>Muhasebe İşlemleri</v>
      </c>
      <c r="C1" s="153"/>
      <c r="D1" s="35" t="s">
        <v>808</v>
      </c>
    </row>
    <row r="2" spans="1:4">
      <c r="A2" s="1" t="s">
        <v>786</v>
      </c>
      <c r="B2" s="154" t="str">
        <f>IF('1_GO'!C4="","",'1_GO'!C4)</f>
        <v>Emanet İşlemleri Süreci</v>
      </c>
      <c r="C2" s="155"/>
    </row>
    <row r="3" spans="1:4">
      <c r="A3" s="1" t="s">
        <v>785</v>
      </c>
      <c r="B3" s="156" t="str">
        <f>IF('1_GO'!C5="","",'1_GO'!C5)</f>
        <v>Teminat İade İşlemleri Süreci</v>
      </c>
      <c r="C3" s="157"/>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81" t="s">
        <v>1064</v>
      </c>
      <c r="C9" s="184" t="s">
        <v>1093</v>
      </c>
    </row>
    <row r="10" spans="1:4">
      <c r="A10" s="12">
        <v>2</v>
      </c>
      <c r="B10" s="182" t="s">
        <v>1096</v>
      </c>
      <c r="C10" s="184" t="s">
        <v>1094</v>
      </c>
    </row>
    <row r="11" spans="1:4">
      <c r="A11" s="12">
        <v>3</v>
      </c>
      <c r="B11" s="182" t="s">
        <v>1095</v>
      </c>
      <c r="C11" s="184" t="s">
        <v>1097</v>
      </c>
    </row>
    <row r="12" spans="1:4">
      <c r="A12" s="12">
        <v>4</v>
      </c>
      <c r="B12" s="182" t="s">
        <v>1098</v>
      </c>
      <c r="C12" s="184" t="s">
        <v>1099</v>
      </c>
    </row>
    <row r="13" spans="1:4" ht="25.5">
      <c r="A13" s="180">
        <v>5</v>
      </c>
      <c r="B13" s="183" t="s">
        <v>1116</v>
      </c>
      <c r="C13" s="184" t="s">
        <v>1117</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85" zoomScaleNormal="100" zoomScaleSheetLayoutView="85" workbookViewId="0">
      <selection activeCell="A9" sqref="A9"/>
    </sheetView>
  </sheetViews>
  <sheetFormatPr defaultRowHeight="12.75"/>
  <cols>
    <col min="1" max="1" width="5" style="12" customWidth="1"/>
    <col min="2" max="2" width="90.625" style="12" customWidth="1"/>
    <col min="3" max="16384" width="9" style="2"/>
  </cols>
  <sheetData>
    <row r="1" spans="1:3">
      <c r="A1" s="1" t="s">
        <v>784</v>
      </c>
      <c r="B1" s="13" t="str">
        <f>IF('1_GO'!C3="","",'1_GO'!C3)</f>
        <v>Muhasebe İşlemleri</v>
      </c>
      <c r="C1" s="35" t="s">
        <v>808</v>
      </c>
    </row>
    <row r="2" spans="1:3">
      <c r="A2" s="1" t="s">
        <v>786</v>
      </c>
      <c r="B2" s="4" t="str">
        <f>IF('1_GO'!C4="","",'1_GO'!C4)</f>
        <v>Emanet İşlemleri Süreci</v>
      </c>
    </row>
    <row r="3" spans="1:3">
      <c r="A3" s="1" t="s">
        <v>785</v>
      </c>
      <c r="B3" s="5" t="str">
        <f>IF('1_GO'!C5="","",'1_GO'!C5)</f>
        <v>Teminat İade İşlemleri Süreci</v>
      </c>
    </row>
    <row r="4" spans="1:3">
      <c r="A4" s="2"/>
      <c r="B4" s="2"/>
    </row>
    <row r="5" spans="1:3" ht="18">
      <c r="A5" s="6" t="s">
        <v>1038</v>
      </c>
      <c r="B5" s="8"/>
    </row>
    <row r="6" spans="1:3">
      <c r="A6" s="9"/>
      <c r="B6" s="11"/>
    </row>
    <row r="7" spans="1:3">
      <c r="A7" s="3"/>
      <c r="B7" s="2"/>
    </row>
    <row r="8" spans="1:3">
      <c r="A8" s="1" t="s">
        <v>782</v>
      </c>
      <c r="B8" s="1" t="s">
        <v>806</v>
      </c>
    </row>
    <row r="9" spans="1:3"/>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A9" sqref="A9"/>
    </sheetView>
  </sheetViews>
  <sheetFormatPr defaultRowHeight="12.75"/>
  <cols>
    <col min="1" max="1" width="5" style="12" customWidth="1"/>
    <col min="2" max="2" width="90.625" style="12" customWidth="1"/>
    <col min="3" max="16384" width="9" style="2"/>
  </cols>
  <sheetData>
    <row r="1" spans="1:3">
      <c r="A1" s="1" t="s">
        <v>784</v>
      </c>
      <c r="B1" s="13" t="str">
        <f>IF('1_GO'!C3="","",'1_GO'!C3)</f>
        <v>Muhasebe İşlemleri</v>
      </c>
      <c r="C1" s="35" t="s">
        <v>808</v>
      </c>
    </row>
    <row r="2" spans="1:3">
      <c r="A2" s="1" t="s">
        <v>786</v>
      </c>
      <c r="B2" s="4" t="str">
        <f>IF('1_GO'!C4="","",'1_GO'!C4)</f>
        <v>Emanet İşlemleri Süreci</v>
      </c>
    </row>
    <row r="3" spans="1:3">
      <c r="A3" s="1" t="s">
        <v>785</v>
      </c>
      <c r="B3" s="5" t="str">
        <f>IF('1_GO'!C5="","",'1_GO'!C5)</f>
        <v>Teminat İade İşlemleri Süreci</v>
      </c>
    </row>
    <row r="4" spans="1:3">
      <c r="A4" s="2"/>
      <c r="B4" s="2"/>
    </row>
    <row r="5" spans="1:3" ht="18">
      <c r="A5" s="6" t="s">
        <v>1039</v>
      </c>
      <c r="B5" s="8"/>
    </row>
    <row r="6" spans="1:3">
      <c r="A6" s="9"/>
      <c r="B6" s="11"/>
    </row>
    <row r="7" spans="1:3">
      <c r="A7" s="3"/>
      <c r="B7" s="2"/>
    </row>
    <row r="8" spans="1:3">
      <c r="A8" s="1" t="s">
        <v>782</v>
      </c>
      <c r="B8" s="1" t="s">
        <v>805</v>
      </c>
    </row>
    <row r="9" spans="1:3"/>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C36" sqref="C36"/>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69" t="str">
        <f>IF('1_GO'!C3="","",'1_GO'!C3)</f>
        <v>Muhasebe İşlemleri</v>
      </c>
      <c r="C1" s="169"/>
      <c r="D1" s="169"/>
      <c r="E1" s="35" t="s">
        <v>808</v>
      </c>
      <c r="F1" s="14"/>
      <c r="G1" s="14"/>
      <c r="H1" s="14"/>
      <c r="I1" s="14"/>
      <c r="J1" s="14"/>
      <c r="K1" s="14"/>
      <c r="L1" s="14"/>
      <c r="M1" s="14"/>
    </row>
    <row r="2" spans="1:13">
      <c r="A2" s="1" t="s">
        <v>786</v>
      </c>
      <c r="B2" s="170" t="str">
        <f>IF('1_GO'!C4="","",'1_GO'!C4)</f>
        <v>Emanet İşlemleri Süreci</v>
      </c>
      <c r="C2" s="170"/>
      <c r="D2" s="170"/>
      <c r="E2" s="14"/>
      <c r="F2" s="14"/>
      <c r="G2" s="14"/>
      <c r="H2" s="14"/>
      <c r="I2" s="14"/>
      <c r="J2" s="14"/>
      <c r="K2" s="14"/>
      <c r="L2" s="14"/>
      <c r="M2" s="14"/>
    </row>
    <row r="3" spans="1:13">
      <c r="A3" s="1" t="s">
        <v>785</v>
      </c>
      <c r="B3" s="171" t="str">
        <f>IF('1_GO'!C5="","",'1_GO'!C5)</f>
        <v>Teminat İade İşlemleri Süreci</v>
      </c>
      <c r="C3" s="171"/>
      <c r="D3" s="171"/>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75" customHeight="1">
      <c r="A9" s="119">
        <v>1</v>
      </c>
      <c r="B9" s="124" t="s">
        <v>1085</v>
      </c>
      <c r="C9" s="125" t="s">
        <v>1086</v>
      </c>
      <c r="D9" s="119" t="s">
        <v>1065</v>
      </c>
      <c r="F9" s="30" t="s">
        <v>1059</v>
      </c>
      <c r="H9" s="30" t="s">
        <v>1088</v>
      </c>
      <c r="I9" s="106"/>
      <c r="K9" s="21" t="s">
        <v>1102</v>
      </c>
      <c r="L9" s="22" t="s">
        <v>1103</v>
      </c>
      <c r="M9" s="108" t="s">
        <v>820</v>
      </c>
    </row>
    <row r="10" spans="1:13" ht="51">
      <c r="A10" s="119">
        <v>2</v>
      </c>
      <c r="B10" s="122" t="s">
        <v>1087</v>
      </c>
      <c r="C10" s="123" t="s">
        <v>1100</v>
      </c>
      <c r="D10" s="30" t="s">
        <v>1065</v>
      </c>
      <c r="E10" s="30" t="s">
        <v>1066</v>
      </c>
      <c r="F10" s="30" t="s">
        <v>1088</v>
      </c>
      <c r="J10" s="30" t="s">
        <v>1106</v>
      </c>
      <c r="K10" s="21" t="s">
        <v>1104</v>
      </c>
      <c r="L10" s="22" t="s">
        <v>1105</v>
      </c>
      <c r="M10" s="108" t="s">
        <v>820</v>
      </c>
    </row>
    <row r="11" spans="1:13" ht="68.25" customHeight="1">
      <c r="A11" s="119">
        <v>3</v>
      </c>
      <c r="B11" s="126" t="s">
        <v>1089</v>
      </c>
      <c r="C11" s="122" t="s">
        <v>1101</v>
      </c>
      <c r="D11" s="119" t="s">
        <v>1065</v>
      </c>
      <c r="E11" s="119" t="s">
        <v>1066</v>
      </c>
      <c r="H11" s="119" t="s">
        <v>1059</v>
      </c>
      <c r="J11" s="30" t="s">
        <v>1078</v>
      </c>
      <c r="K11" s="21"/>
      <c r="L11" s="22"/>
      <c r="M11" s="108" t="s">
        <v>820</v>
      </c>
    </row>
    <row r="12" spans="1:13">
      <c r="A12" s="30"/>
      <c r="B12" s="116"/>
      <c r="K12" s="21"/>
      <c r="L12" s="22"/>
      <c r="M12" s="108" t="s">
        <v>820</v>
      </c>
    </row>
    <row r="13" spans="1:13">
      <c r="A13" s="30"/>
      <c r="M13" s="108" t="s">
        <v>820</v>
      </c>
    </row>
    <row r="14" spans="1:13">
      <c r="A14" s="30"/>
      <c r="M14" s="108" t="s">
        <v>820</v>
      </c>
    </row>
    <row r="15" spans="1:13" ht="15" customHeight="1">
      <c r="A15" s="30"/>
      <c r="M15" s="108" t="s">
        <v>820</v>
      </c>
    </row>
    <row r="16" spans="1:13">
      <c r="A16" s="30"/>
      <c r="M16" s="108" t="s">
        <v>820</v>
      </c>
    </row>
    <row r="17" spans="1:13">
      <c r="A17" s="30"/>
      <c r="M17" s="108" t="s">
        <v>820</v>
      </c>
    </row>
    <row r="18" spans="1:13">
      <c r="A18" s="30"/>
      <c r="M18" s="108" t="s">
        <v>820</v>
      </c>
    </row>
    <row r="19" spans="1:13">
      <c r="A19" s="30"/>
      <c r="M19" s="108" t="s">
        <v>820</v>
      </c>
    </row>
    <row r="20" spans="1:13">
      <c r="A20" s="30"/>
      <c r="M20" s="108" t="s">
        <v>820</v>
      </c>
    </row>
    <row r="21" spans="1:13">
      <c r="A21" s="30"/>
      <c r="M21" s="108" t="s">
        <v>820</v>
      </c>
    </row>
    <row r="22" spans="1:13">
      <c r="A22" s="30"/>
      <c r="M22" s="108" t="s">
        <v>820</v>
      </c>
    </row>
    <row r="23" spans="1:13">
      <c r="A23" s="30"/>
      <c r="M23" s="108" t="s">
        <v>820</v>
      </c>
    </row>
    <row r="24" spans="1:13">
      <c r="A24" s="30"/>
      <c r="M24" s="108" t="s">
        <v>820</v>
      </c>
    </row>
    <row r="25" spans="1:13">
      <c r="A25" s="30"/>
      <c r="M25" s="108" t="s">
        <v>820</v>
      </c>
    </row>
    <row r="26" spans="1:13" ht="15" thickBot="1">
      <c r="A26" s="30"/>
      <c r="M26" s="108" t="s">
        <v>820</v>
      </c>
    </row>
    <row r="27" spans="1:13" ht="15.75" thickBot="1">
      <c r="A27" s="158" t="s">
        <v>1054</v>
      </c>
      <c r="B27" s="159"/>
      <c r="C27" s="160"/>
      <c r="D27" s="114"/>
      <c r="E27" s="158" t="s">
        <v>1055</v>
      </c>
      <c r="F27" s="159"/>
      <c r="G27" s="159"/>
      <c r="H27" s="159"/>
      <c r="I27" s="160"/>
      <c r="J27" s="114"/>
      <c r="K27" s="114"/>
      <c r="L27" s="161"/>
      <c r="M27" s="114"/>
    </row>
    <row r="28" spans="1:13">
      <c r="A28" s="163" t="s">
        <v>1107</v>
      </c>
      <c r="B28" s="164"/>
      <c r="C28" s="165"/>
      <c r="D28" s="114"/>
      <c r="E28" s="163"/>
      <c r="F28" s="164"/>
      <c r="G28" s="164"/>
      <c r="H28" s="164"/>
      <c r="I28" s="165"/>
      <c r="J28" s="114"/>
      <c r="K28" s="114"/>
      <c r="L28" s="162"/>
      <c r="M28" s="114"/>
    </row>
    <row r="29" spans="1:13" ht="15" thickBot="1">
      <c r="A29" s="166"/>
      <c r="B29" s="167"/>
      <c r="C29" s="168"/>
      <c r="D29" s="114"/>
      <c r="E29" s="166"/>
      <c r="F29" s="167"/>
      <c r="G29" s="167"/>
      <c r="H29" s="167"/>
      <c r="I29" s="168"/>
      <c r="J29" s="114"/>
      <c r="K29" s="114"/>
      <c r="L29" s="162"/>
      <c r="M29" s="114"/>
    </row>
    <row r="30" spans="1:13">
      <c r="A30" s="112"/>
      <c r="B30" s="112"/>
      <c r="C30" s="112"/>
      <c r="D30" s="112"/>
      <c r="E30" s="112"/>
      <c r="F30" s="112"/>
      <c r="G30" s="112"/>
      <c r="H30" s="112"/>
      <c r="I30" s="112"/>
      <c r="J30" s="112"/>
      <c r="K30" s="112"/>
      <c r="L30" s="112"/>
      <c r="M30" s="115" t="s">
        <v>820</v>
      </c>
    </row>
    <row r="31" spans="1:13">
      <c r="A31" s="30"/>
      <c r="M31" s="108" t="s">
        <v>820</v>
      </c>
    </row>
    <row r="32" spans="1:13">
      <c r="A32" s="30"/>
      <c r="M32" s="108" t="s">
        <v>820</v>
      </c>
    </row>
    <row r="33" spans="1:13">
      <c r="A33" s="30"/>
      <c r="M33" s="108" t="s">
        <v>820</v>
      </c>
    </row>
    <row r="34" spans="1:13">
      <c r="A34" s="30"/>
      <c r="M34" s="108" t="s">
        <v>820</v>
      </c>
    </row>
    <row r="35" spans="1:13">
      <c r="A35" s="30"/>
      <c r="M35" s="108" t="s">
        <v>820</v>
      </c>
    </row>
    <row r="36" spans="1:13">
      <c r="A36" s="30"/>
      <c r="M36" s="108" t="s">
        <v>820</v>
      </c>
    </row>
    <row r="37" spans="1:13">
      <c r="A37" s="30"/>
      <c r="M37" s="108" t="s">
        <v>820</v>
      </c>
    </row>
    <row r="38" spans="1:13">
      <c r="A38" s="30"/>
      <c r="M38" s="108" t="s">
        <v>820</v>
      </c>
    </row>
    <row r="39" spans="1:13">
      <c r="A39" s="30"/>
      <c r="M39" s="108" t="s">
        <v>820</v>
      </c>
    </row>
    <row r="40" spans="1:13">
      <c r="A40" s="30"/>
      <c r="M40" s="108" t="s">
        <v>820</v>
      </c>
    </row>
    <row r="41" spans="1:13">
      <c r="A41" s="30"/>
      <c r="M41" s="108" t="s">
        <v>820</v>
      </c>
    </row>
    <row r="42" spans="1:13">
      <c r="A42" s="30"/>
      <c r="M42" s="108" t="s">
        <v>820</v>
      </c>
    </row>
    <row r="43" spans="1:13">
      <c r="A43" s="30"/>
      <c r="M43" s="108" t="s">
        <v>820</v>
      </c>
    </row>
    <row r="44" spans="1:13">
      <c r="A44" s="30"/>
      <c r="M44" s="108" t="s">
        <v>820</v>
      </c>
    </row>
    <row r="45" spans="1:13">
      <c r="A45" s="30"/>
      <c r="M45" s="108" t="s">
        <v>820</v>
      </c>
    </row>
    <row r="46" spans="1:13">
      <c r="A46" s="30"/>
      <c r="M46" s="108" t="s">
        <v>820</v>
      </c>
    </row>
    <row r="47" spans="1:13" ht="15" thickBot="1">
      <c r="A47" s="30"/>
      <c r="M47" s="108" t="s">
        <v>820</v>
      </c>
    </row>
    <row r="48" spans="1:13" ht="15.75" thickBot="1">
      <c r="A48" s="158" t="s">
        <v>1054</v>
      </c>
      <c r="B48" s="159"/>
      <c r="C48" s="160"/>
      <c r="D48" s="114"/>
      <c r="E48" s="158" t="s">
        <v>1055</v>
      </c>
      <c r="F48" s="159"/>
      <c r="G48" s="159"/>
      <c r="H48" s="159"/>
      <c r="I48" s="160"/>
      <c r="J48" s="114"/>
      <c r="K48" s="114"/>
      <c r="L48" s="161"/>
      <c r="M48" s="114"/>
    </row>
    <row r="49" spans="1:13">
      <c r="A49" s="163"/>
      <c r="B49" s="164"/>
      <c r="C49" s="165"/>
      <c r="D49" s="114"/>
      <c r="E49" s="163"/>
      <c r="F49" s="164"/>
      <c r="G49" s="164"/>
      <c r="H49" s="164"/>
      <c r="I49" s="165"/>
      <c r="J49" s="114"/>
      <c r="K49" s="114"/>
      <c r="L49" s="162"/>
      <c r="M49" s="114"/>
    </row>
    <row r="50" spans="1:13" ht="15" thickBot="1">
      <c r="A50" s="166"/>
      <c r="B50" s="167"/>
      <c r="C50" s="168"/>
      <c r="D50" s="114"/>
      <c r="E50" s="166"/>
      <c r="F50" s="167"/>
      <c r="G50" s="167"/>
      <c r="H50" s="167"/>
      <c r="I50" s="168"/>
      <c r="J50" s="114"/>
      <c r="K50" s="114"/>
      <c r="L50" s="162"/>
      <c r="M50" s="114"/>
    </row>
    <row r="51" spans="1:13">
      <c r="A51" s="30"/>
      <c r="M51" s="108" t="s">
        <v>820</v>
      </c>
    </row>
    <row r="52" spans="1:13">
      <c r="A52" s="30"/>
      <c r="M52" s="108" t="s">
        <v>820</v>
      </c>
    </row>
    <row r="53" spans="1:13">
      <c r="A53" s="30"/>
      <c r="M53" s="108" t="s">
        <v>820</v>
      </c>
    </row>
    <row r="54" spans="1:13">
      <c r="A54" s="30"/>
      <c r="M54" s="108" t="s">
        <v>820</v>
      </c>
    </row>
    <row r="55" spans="1:13">
      <c r="A55" s="30"/>
      <c r="M55" s="108" t="s">
        <v>820</v>
      </c>
    </row>
    <row r="56" spans="1:13">
      <c r="A56" s="30"/>
      <c r="M56" s="108" t="s">
        <v>820</v>
      </c>
    </row>
    <row r="57" spans="1:13">
      <c r="A57" s="30"/>
      <c r="M57" s="108" t="s">
        <v>820</v>
      </c>
    </row>
    <row r="58" spans="1:13">
      <c r="A58" s="30"/>
      <c r="M58" s="108" t="s">
        <v>820</v>
      </c>
    </row>
    <row r="59" spans="1:13">
      <c r="A59" s="30"/>
      <c r="M59" s="108" t="s">
        <v>820</v>
      </c>
    </row>
    <row r="60" spans="1:13">
      <c r="A60" s="30"/>
      <c r="M60" s="108" t="s">
        <v>820</v>
      </c>
    </row>
    <row r="61" spans="1:13">
      <c r="A61" s="30"/>
      <c r="M61" s="108" t="s">
        <v>820</v>
      </c>
    </row>
    <row r="62" spans="1:13">
      <c r="A62" s="30"/>
      <c r="M62" s="108" t="s">
        <v>820</v>
      </c>
    </row>
    <row r="63" spans="1:13">
      <c r="A63" s="30"/>
      <c r="M63" s="108" t="s">
        <v>820</v>
      </c>
    </row>
    <row r="64" spans="1:13">
      <c r="A64" s="30"/>
      <c r="M64" s="108" t="s">
        <v>820</v>
      </c>
    </row>
    <row r="65" spans="1:13">
      <c r="A65" s="30"/>
      <c r="M65" s="108" t="s">
        <v>820</v>
      </c>
    </row>
    <row r="66" spans="1:13">
      <c r="A66" s="30"/>
      <c r="M66" s="108" t="s">
        <v>820</v>
      </c>
    </row>
    <row r="67" spans="1:13">
      <c r="A67" s="30"/>
      <c r="M67" s="108" t="s">
        <v>820</v>
      </c>
    </row>
    <row r="68" spans="1:13" ht="15" thickBot="1">
      <c r="A68" s="30"/>
      <c r="M68" s="108" t="s">
        <v>820</v>
      </c>
    </row>
    <row r="69" spans="1:13" ht="15.75" thickBot="1">
      <c r="A69" s="158" t="s">
        <v>1054</v>
      </c>
      <c r="B69" s="159"/>
      <c r="C69" s="160"/>
      <c r="D69" s="114"/>
      <c r="E69" s="158" t="s">
        <v>1055</v>
      </c>
      <c r="F69" s="159"/>
      <c r="G69" s="159"/>
      <c r="H69" s="159"/>
      <c r="I69" s="160"/>
      <c r="J69" s="114"/>
      <c r="K69" s="114"/>
      <c r="L69" s="161"/>
      <c r="M69" s="114"/>
    </row>
    <row r="70" spans="1:13">
      <c r="A70" s="163"/>
      <c r="B70" s="164"/>
      <c r="C70" s="165"/>
      <c r="D70" s="114"/>
      <c r="E70" s="163"/>
      <c r="F70" s="164"/>
      <c r="G70" s="164"/>
      <c r="H70" s="164"/>
      <c r="I70" s="165"/>
      <c r="J70" s="114"/>
      <c r="K70" s="114"/>
      <c r="L70" s="162"/>
      <c r="M70" s="114"/>
    </row>
    <row r="71" spans="1:13" ht="15" thickBot="1">
      <c r="A71" s="166"/>
      <c r="B71" s="167"/>
      <c r="C71" s="168"/>
      <c r="D71" s="114"/>
      <c r="E71" s="166"/>
      <c r="F71" s="167"/>
      <c r="G71" s="167"/>
      <c r="H71" s="167"/>
      <c r="I71" s="168"/>
      <c r="J71" s="114"/>
      <c r="K71" s="114"/>
      <c r="L71" s="162"/>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35" type="noConversion"/>
  <conditionalFormatting sqref="B1:B3">
    <cfRule type="containsBlanks" dxfId="7" priority="4">
      <formula>LEN(TRIM(B1))=0</formula>
    </cfRule>
  </conditionalFormatting>
  <conditionalFormatting sqref="A4231:M65438 A30:M47 A51:M68 A13:M26 C9:M9 A9:A12 C12:J12 D10:J11 K10:M12">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1"/>
  <sheetViews>
    <sheetView view="pageBreakPreview" zoomScale="85" zoomScaleNormal="100" zoomScaleSheetLayoutView="85" workbookViewId="0">
      <pane ySplit="8" topLeftCell="A9" activePane="bottomLeft" state="frozen"/>
      <selection pane="bottomLeft" activeCell="F11" sqref="F11"/>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69" t="str">
        <f>IF('1_GO'!C3="","",'1_GO'!C3)</f>
        <v>Muhasebe İşlemleri</v>
      </c>
      <c r="C1" s="169"/>
      <c r="D1" s="169"/>
      <c r="E1" s="35" t="s">
        <v>808</v>
      </c>
      <c r="F1" s="14"/>
    </row>
    <row r="2" spans="1:6">
      <c r="A2" s="1" t="s">
        <v>786</v>
      </c>
      <c r="B2" s="170" t="str">
        <f>IF('1_GO'!C4="","",'1_GO'!C4)</f>
        <v>Emanet İşlemleri Süreci</v>
      </c>
      <c r="C2" s="170"/>
      <c r="D2" s="170"/>
      <c r="E2" s="14"/>
      <c r="F2" s="14"/>
    </row>
    <row r="3" spans="1:6">
      <c r="A3" s="1" t="s">
        <v>785</v>
      </c>
      <c r="B3" s="171" t="str">
        <f>IF('1_GO'!C5="","",'1_GO'!C5)</f>
        <v>Teminat İade İşlemleri Süreci</v>
      </c>
      <c r="C3" s="171"/>
      <c r="D3" s="171"/>
      <c r="E3" s="14"/>
      <c r="F3" s="14"/>
    </row>
    <row r="4" spans="1:6">
      <c r="A4" s="2"/>
      <c r="B4" s="2"/>
      <c r="C4" s="2"/>
      <c r="D4" s="14"/>
      <c r="E4" s="14"/>
      <c r="F4" s="14"/>
    </row>
    <row r="5" spans="1:6" ht="18">
      <c r="A5" s="6" t="s">
        <v>109</v>
      </c>
      <c r="B5" s="7"/>
      <c r="C5" s="7"/>
      <c r="D5" s="16"/>
      <c r="E5" s="172" t="s">
        <v>113</v>
      </c>
      <c r="F5" s="14"/>
    </row>
    <row r="6" spans="1:6">
      <c r="A6" s="9"/>
      <c r="B6" s="10"/>
      <c r="C6" s="10"/>
      <c r="D6" s="17"/>
      <c r="E6" s="173"/>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1066</v>
      </c>
      <c r="C9" s="30" t="s">
        <v>1059</v>
      </c>
      <c r="D9" s="30" t="s">
        <v>1067</v>
      </c>
      <c r="E9" s="30" t="s">
        <v>1068</v>
      </c>
      <c r="F9" s="30" t="s">
        <v>1069</v>
      </c>
    </row>
    <row r="10" spans="1:6" ht="25.5">
      <c r="A10" s="29">
        <v>2</v>
      </c>
      <c r="B10" s="30" t="s">
        <v>1088</v>
      </c>
      <c r="C10" s="30" t="s">
        <v>1111</v>
      </c>
      <c r="D10" s="30" t="s">
        <v>1067</v>
      </c>
      <c r="E10" s="30" t="s">
        <v>1112</v>
      </c>
      <c r="F10" s="30" t="s">
        <v>1113</v>
      </c>
    </row>
    <row r="11" spans="1:6">
      <c r="A11" s="29">
        <v>3</v>
      </c>
      <c r="B11" s="30" t="s">
        <v>1059</v>
      </c>
      <c r="C11" s="30" t="s">
        <v>1114</v>
      </c>
      <c r="D11" s="30" t="s">
        <v>1067</v>
      </c>
      <c r="E11" s="30" t="s">
        <v>1112</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C15" sqref="C15"/>
    </sheetView>
  </sheetViews>
  <sheetFormatPr defaultRowHeight="14.25"/>
  <sheetData>
    <row r="1" spans="1:11" ht="23.25">
      <c r="A1" s="147" t="s">
        <v>1108</v>
      </c>
      <c r="B1" s="147"/>
      <c r="C1" s="147"/>
      <c r="D1" s="147"/>
      <c r="E1" s="147"/>
      <c r="F1" s="147"/>
      <c r="G1" s="147"/>
      <c r="H1" s="147"/>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topLeftCell="C1" zoomScale="60" zoomScaleNormal="100" workbookViewId="0">
      <pane ySplit="9" topLeftCell="A10" activePane="bottomLeft" state="frozen"/>
      <selection pane="bottomLeft" activeCell="D10" sqref="D10"/>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69" t="str">
        <f>IF('1_GO'!C3="","",'1_GO'!C3)</f>
        <v>Muhasebe İşlemleri</v>
      </c>
      <c r="C1" s="169"/>
      <c r="D1" s="169"/>
      <c r="E1" s="35" t="s">
        <v>808</v>
      </c>
      <c r="F1" s="14"/>
      <c r="G1" s="14"/>
    </row>
    <row r="2" spans="1:7">
      <c r="A2" s="1" t="s">
        <v>786</v>
      </c>
      <c r="B2" s="170" t="str">
        <f>IF('1_GO'!C4="","",'1_GO'!C4)</f>
        <v>Emanet İşlemleri Süreci</v>
      </c>
      <c r="C2" s="170"/>
      <c r="D2" s="170"/>
      <c r="E2" s="14"/>
      <c r="F2" s="14"/>
      <c r="G2" s="14"/>
    </row>
    <row r="3" spans="1:7">
      <c r="A3" s="1" t="s">
        <v>785</v>
      </c>
      <c r="B3" s="171" t="str">
        <f>IF('1_GO'!C5="","",'1_GO'!C5)</f>
        <v>Teminat İade İşlemleri Süreci</v>
      </c>
      <c r="C3" s="171"/>
      <c r="D3" s="171"/>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5"/>
  <sheetViews>
    <sheetView view="pageBreakPreview" zoomScale="60" zoomScaleNormal="100" workbookViewId="0">
      <selection activeCell="D29" sqref="D29"/>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69" t="str">
        <f>IF('1_GO'!C3="","",'1_GO'!C3)</f>
        <v>Muhasebe İşlemleri</v>
      </c>
      <c r="C1" s="169"/>
      <c r="D1" s="169"/>
      <c r="E1" s="35" t="s">
        <v>808</v>
      </c>
      <c r="F1" s="14"/>
    </row>
    <row r="2" spans="1:6">
      <c r="A2" s="1" t="s">
        <v>786</v>
      </c>
      <c r="B2" s="170" t="str">
        <f>IF('1_GO'!C4="","",'1_GO'!C4)</f>
        <v>Emanet İşlemleri Süreci</v>
      </c>
      <c r="C2" s="170"/>
      <c r="D2" s="170"/>
      <c r="E2" s="14"/>
      <c r="F2" s="14"/>
    </row>
    <row r="3" spans="1:6">
      <c r="A3" s="1" t="s">
        <v>785</v>
      </c>
      <c r="B3" s="171" t="str">
        <f>IF('1_GO'!C5="","",'1_GO'!C5)</f>
        <v>Teminat İade İşlemleri Süreci</v>
      </c>
      <c r="C3" s="171"/>
      <c r="D3" s="171"/>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1070</v>
      </c>
      <c r="C10" s="29" t="s">
        <v>1071</v>
      </c>
      <c r="D10" s="117" t="s">
        <v>1072</v>
      </c>
      <c r="E10" s="29" t="s">
        <v>1073</v>
      </c>
      <c r="F10" s="29" t="s">
        <v>1074</v>
      </c>
    </row>
    <row r="25" spans="5:5">
      <c r="E25" s="29" t="s">
        <v>1115</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152" activePane="bottomRight" state="frozen"/>
      <selection pane="topRight" activeCell="B1" sqref="B1"/>
      <selection pane="bottomLeft" activeCell="A2" sqref="A2"/>
      <selection pane="bottomRight" activeCell="A157" sqref="A157"/>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74" t="s">
        <v>909</v>
      </c>
      <c r="B28" s="22" t="s">
        <v>910</v>
      </c>
      <c r="C28" s="22" t="s">
        <v>911</v>
      </c>
      <c r="D28" s="22" t="s">
        <v>912</v>
      </c>
    </row>
    <row r="29" spans="1:4" ht="63.75">
      <c r="A29" s="175"/>
      <c r="B29" s="22" t="s">
        <v>913</v>
      </c>
      <c r="C29" s="22" t="s">
        <v>911</v>
      </c>
      <c r="D29" s="22" t="s">
        <v>912</v>
      </c>
    </row>
    <row r="30" spans="1:4" ht="51">
      <c r="A30" s="176"/>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7" t="s">
        <v>924</v>
      </c>
      <c r="B33" s="22" t="s">
        <v>925</v>
      </c>
      <c r="C33" s="22" t="s">
        <v>926</v>
      </c>
      <c r="D33" s="22" t="s">
        <v>927</v>
      </c>
    </row>
    <row r="34" spans="1:4" ht="51">
      <c r="A34" s="178"/>
      <c r="B34" s="22" t="s">
        <v>928</v>
      </c>
      <c r="C34" s="22" t="s">
        <v>929</v>
      </c>
      <c r="D34" s="22" t="s">
        <v>930</v>
      </c>
    </row>
    <row r="35" spans="1:4" ht="51">
      <c r="A35" s="21" t="s">
        <v>931</v>
      </c>
      <c r="B35" s="22" t="s">
        <v>932</v>
      </c>
      <c r="C35" s="22" t="s">
        <v>931</v>
      </c>
      <c r="D35" s="22" t="s">
        <v>933</v>
      </c>
    </row>
    <row r="36" spans="1:4" ht="25.5">
      <c r="A36" s="177" t="s">
        <v>934</v>
      </c>
      <c r="B36" s="22" t="s">
        <v>935</v>
      </c>
      <c r="C36" s="22" t="s">
        <v>936</v>
      </c>
      <c r="D36" s="22" t="s">
        <v>937</v>
      </c>
    </row>
    <row r="37" spans="1:4" ht="25.5">
      <c r="A37" s="179"/>
      <c r="B37" s="22" t="s">
        <v>938</v>
      </c>
      <c r="C37" s="22" t="s">
        <v>936</v>
      </c>
      <c r="D37" s="22" t="s">
        <v>937</v>
      </c>
    </row>
    <row r="38" spans="1:4" ht="38.25">
      <c r="A38" s="178"/>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C26" sqref="C26"/>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9" t="s">
        <v>104</v>
      </c>
      <c r="D1" s="139"/>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36" t="s">
        <v>101</v>
      </c>
      <c r="C36" s="136"/>
      <c r="D36" s="136"/>
      <c r="E36" s="136"/>
      <c r="F36" s="136"/>
      <c r="G36" s="136"/>
      <c r="H36" s="136"/>
      <c r="I36" s="136"/>
      <c r="J36" s="136"/>
      <c r="K36" s="136"/>
      <c r="L36" s="57"/>
      <c r="M36" s="57"/>
      <c r="N36" s="57"/>
      <c r="O36" s="57"/>
      <c r="P36" s="57"/>
      <c r="Q36" s="57"/>
    </row>
    <row r="37" spans="2:17">
      <c r="B37" s="140" t="s">
        <v>47</v>
      </c>
      <c r="C37" s="140"/>
      <c r="D37" s="140"/>
      <c r="E37" s="140"/>
      <c r="F37" s="140"/>
      <c r="G37" s="140"/>
      <c r="H37" s="140"/>
      <c r="I37" s="140"/>
      <c r="J37" s="140"/>
      <c r="K37" s="140"/>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40" t="s">
        <v>102</v>
      </c>
      <c r="C40" s="140"/>
      <c r="D40" s="140"/>
      <c r="E40" s="140"/>
      <c r="F40" s="140"/>
      <c r="G40" s="140"/>
      <c r="H40" s="140"/>
      <c r="I40" s="140"/>
      <c r="J40" s="140"/>
      <c r="K40" s="140"/>
      <c r="L40" s="57"/>
      <c r="M40" s="57"/>
      <c r="N40" s="57"/>
      <c r="O40" s="57"/>
      <c r="P40" s="57"/>
      <c r="Q40" s="57"/>
    </row>
    <row r="41" spans="2:17">
      <c r="B41" s="140" t="s">
        <v>48</v>
      </c>
      <c r="C41" s="140"/>
      <c r="D41" s="140"/>
      <c r="E41" s="140"/>
      <c r="F41" s="140"/>
      <c r="G41" s="140"/>
      <c r="H41" s="140"/>
      <c r="I41" s="140"/>
      <c r="J41" s="140"/>
      <c r="K41" s="140"/>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37" t="s">
        <v>66</v>
      </c>
      <c r="C64" s="138"/>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36" t="s">
        <v>74</v>
      </c>
      <c r="C78" s="136"/>
      <c r="D78" s="136"/>
      <c r="E78" s="136"/>
      <c r="F78" s="136"/>
      <c r="G78" s="136"/>
      <c r="H78" s="136"/>
      <c r="I78" s="136"/>
      <c r="J78" s="136"/>
      <c r="K78" s="136"/>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36" t="s">
        <v>75</v>
      </c>
      <c r="C105" s="136"/>
      <c r="D105" s="136"/>
      <c r="E105" s="136"/>
      <c r="F105" s="136"/>
      <c r="G105" s="136"/>
      <c r="H105" s="136"/>
      <c r="I105" s="136"/>
      <c r="J105" s="136"/>
      <c r="K105" s="136"/>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view="pageBreakPreview" zoomScale="115" zoomScaleNormal="120" zoomScaleSheetLayoutView="115" zoomScalePageLayoutView="120" workbookViewId="0">
      <selection activeCell="H8" sqref="H8"/>
    </sheetView>
  </sheetViews>
  <sheetFormatPr defaultRowHeight="14.25"/>
  <sheetData>
    <row r="1" spans="1:9">
      <c r="A1" s="148" t="s">
        <v>1090</v>
      </c>
      <c r="B1" s="148"/>
      <c r="C1" s="148"/>
      <c r="D1" s="148"/>
      <c r="E1" s="148"/>
      <c r="F1" s="148"/>
      <c r="G1" s="148"/>
      <c r="H1" s="148"/>
      <c r="I1" s="148"/>
    </row>
    <row r="2" spans="1:9">
      <c r="A2" s="148" t="s">
        <v>1091</v>
      </c>
      <c r="B2" s="148"/>
      <c r="C2" s="148"/>
      <c r="D2" s="148"/>
      <c r="E2" s="148"/>
      <c r="F2" s="148"/>
      <c r="G2" s="148"/>
      <c r="H2" s="148"/>
      <c r="I2" s="148"/>
    </row>
    <row r="3" spans="1:9" ht="23.25">
      <c r="A3" s="147" t="s">
        <v>1110</v>
      </c>
      <c r="B3" s="147"/>
      <c r="C3" s="147"/>
      <c r="D3" s="147"/>
      <c r="E3" s="147"/>
      <c r="F3" s="147"/>
      <c r="G3" s="147"/>
      <c r="H3" s="147"/>
      <c r="I3" s="147"/>
    </row>
    <row r="24" spans="6:6">
      <c r="F24" s="120"/>
    </row>
    <row r="34" spans="1:9" ht="15" thickBot="1"/>
    <row r="35" spans="1:9">
      <c r="A35" s="149" t="s">
        <v>1048</v>
      </c>
      <c r="B35" s="150"/>
      <c r="C35" s="150"/>
      <c r="D35" s="151"/>
      <c r="E35" s="149" t="s">
        <v>1049</v>
      </c>
      <c r="F35" s="150"/>
      <c r="G35" s="150"/>
      <c r="H35" s="150"/>
      <c r="I35" s="151"/>
    </row>
    <row r="36" spans="1:9" ht="18.75" customHeight="1">
      <c r="A36" s="144" t="s">
        <v>1070</v>
      </c>
      <c r="B36" s="145"/>
      <c r="C36" s="145"/>
      <c r="D36" s="146"/>
      <c r="E36" s="141"/>
      <c r="F36" s="142"/>
      <c r="G36" s="142"/>
      <c r="H36" s="142"/>
      <c r="I36" s="143"/>
    </row>
    <row r="37" spans="1:9" ht="15" thickBot="1">
      <c r="A37" s="95"/>
      <c r="B37" s="121" t="s">
        <v>1092</v>
      </c>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showGridLines="0" view="pageBreakPreview" zoomScaleNormal="100" zoomScaleSheetLayoutView="100" workbookViewId="0">
      <selection activeCell="B24" sqref="B24"/>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52" t="str">
        <f>IF('1_GO'!C3="","",'1_GO'!C3)</f>
        <v>Muhasebe İşlemleri</v>
      </c>
      <c r="C1" s="153"/>
      <c r="D1" s="35" t="s">
        <v>808</v>
      </c>
    </row>
    <row r="2" spans="1:4">
      <c r="A2" s="1" t="s">
        <v>786</v>
      </c>
      <c r="B2" s="154" t="str">
        <f>IF('1_GO'!C4="","",'1_GO'!C4)</f>
        <v>Emanet İşlemleri Süreci</v>
      </c>
      <c r="C2" s="155"/>
    </row>
    <row r="3" spans="1:4">
      <c r="A3" s="1" t="s">
        <v>785</v>
      </c>
      <c r="B3" s="156" t="str">
        <f>IF('1_GO'!C5="","",'1_GO'!C5)</f>
        <v>Teminat İade İşlemleri Süreci</v>
      </c>
      <c r="C3" s="157"/>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1058</v>
      </c>
      <c r="C9" s="12">
        <v>3</v>
      </c>
    </row>
    <row r="10" spans="1:4">
      <c r="A10" s="12">
        <v>2</v>
      </c>
      <c r="B10" s="12" t="s">
        <v>1077</v>
      </c>
      <c r="C10" s="12">
        <v>2</v>
      </c>
    </row>
    <row r="11" spans="1:4">
      <c r="A11" s="12">
        <v>3</v>
      </c>
      <c r="B11" s="12" t="s">
        <v>1059</v>
      </c>
      <c r="C11" s="12">
        <v>1</v>
      </c>
    </row>
  </sheetData>
  <sheetProtection selectLockedCells="1"/>
  <mergeCells count="3">
    <mergeCell ref="B1:C1"/>
    <mergeCell ref="B2:C2"/>
    <mergeCell ref="B3:C3"/>
  </mergeCells>
  <phoneticPr fontId="35" type="noConversion"/>
  <conditionalFormatting sqref="B1:C3">
    <cfRule type="containsBlanks" dxfId="30" priority="3">
      <formula>LEN(TRIM(B1))=0</formula>
    </cfRule>
  </conditionalFormatting>
  <conditionalFormatting sqref="A9:B150 A151:C65324">
    <cfRule type="containsBlanks" dxfId="29" priority="2">
      <formula>LEN(TRIM(A9))=0</formula>
    </cfRule>
  </conditionalFormatting>
  <conditionalFormatting sqref="C9:C150">
    <cfRule type="containsBlanks" dxfId="28"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Normal="100" zoomScaleSheetLayoutView="85" workbookViewId="0">
      <selection activeCell="B3" sqref="B3:C3"/>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52" t="str">
        <f>IF('1_GO'!C3="","",'1_GO'!C3)</f>
        <v>Muhasebe İşlemleri</v>
      </c>
      <c r="C1" s="153"/>
      <c r="D1" s="35" t="s">
        <v>808</v>
      </c>
    </row>
    <row r="2" spans="1:4">
      <c r="A2" s="1" t="s">
        <v>786</v>
      </c>
      <c r="B2" s="154" t="str">
        <f>IF('1_GO'!C4="","",'1_GO'!C4)</f>
        <v>Emanet İşlemleri Süreci</v>
      </c>
      <c r="C2" s="155"/>
    </row>
    <row r="3" spans="1:4">
      <c r="A3" s="1" t="s">
        <v>785</v>
      </c>
      <c r="B3" s="156" t="str">
        <f>IF('1_GO'!C5="","",'1_GO'!C5)</f>
        <v>Teminat İade İşlemleri Süreci</v>
      </c>
      <c r="C3" s="157"/>
    </row>
    <row r="4" spans="1:4">
      <c r="A4" s="2"/>
      <c r="B4" s="2"/>
      <c r="C4" s="2"/>
    </row>
    <row r="5" spans="1:4" ht="18">
      <c r="A5" s="6" t="s">
        <v>1051</v>
      </c>
      <c r="B5" s="7"/>
      <c r="C5" s="8"/>
    </row>
    <row r="6" spans="1:4">
      <c r="A6" s="9" t="s">
        <v>1052</v>
      </c>
      <c r="B6" s="10"/>
      <c r="C6" s="11"/>
    </row>
    <row r="7" spans="1:4" ht="18.75">
      <c r="A7" s="107"/>
      <c r="B7" s="2"/>
      <c r="C7" s="2"/>
    </row>
    <row r="8" spans="1:4">
      <c r="A8" s="1" t="s">
        <v>782</v>
      </c>
      <c r="B8" s="1" t="s">
        <v>789</v>
      </c>
      <c r="C8" s="1" t="s">
        <v>781</v>
      </c>
    </row>
    <row r="9" spans="1:4">
      <c r="A9" s="12">
        <v>1</v>
      </c>
      <c r="B9" s="12" t="s">
        <v>1060</v>
      </c>
      <c r="C9" s="12">
        <v>5</v>
      </c>
    </row>
    <row r="10" spans="1:4">
      <c r="A10" s="12">
        <v>2</v>
      </c>
      <c r="B10" s="12" t="s">
        <v>1061</v>
      </c>
      <c r="C10" s="12">
        <v>3</v>
      </c>
    </row>
    <row r="11" spans="1:4">
      <c r="A11" s="12">
        <v>3</v>
      </c>
      <c r="B11" s="12" t="s">
        <v>1062</v>
      </c>
      <c r="C11" s="12">
        <v>2</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7" priority="4">
      <formula>LEN(TRIM(B1))=0</formula>
    </cfRule>
  </conditionalFormatting>
  <conditionalFormatting sqref="A130:C65536">
    <cfRule type="containsBlanks" dxfId="26" priority="3">
      <formula>LEN(TRIM(A130))=0</formula>
    </cfRule>
  </conditionalFormatting>
  <conditionalFormatting sqref="A9:B105">
    <cfRule type="containsBlanks" dxfId="25" priority="2">
      <formula>LEN(TRIM(A9))=0</formula>
    </cfRule>
  </conditionalFormatting>
  <conditionalFormatting sqref="C9:C105">
    <cfRule type="containsBlanks" dxfId="24"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6" sqref="B16"/>
    </sheetView>
  </sheetViews>
  <sheetFormatPr defaultRowHeight="12.75"/>
  <cols>
    <col min="1" max="1" width="5" style="12" customWidth="1"/>
    <col min="2" max="2" width="71.375" style="12" customWidth="1"/>
    <col min="3" max="16384" width="9" style="2"/>
  </cols>
  <sheetData>
    <row r="1" spans="1:3">
      <c r="A1" s="1" t="s">
        <v>784</v>
      </c>
      <c r="B1" s="13" t="str">
        <f>IF('1_GO'!C3="","",'1_GO'!C3)</f>
        <v>Muhasebe İşlemleri</v>
      </c>
      <c r="C1" s="35" t="s">
        <v>808</v>
      </c>
    </row>
    <row r="2" spans="1:3">
      <c r="A2" s="1" t="s">
        <v>786</v>
      </c>
      <c r="B2" s="4" t="str">
        <f>IF('1_GO'!C4="","",'1_GO'!C4)</f>
        <v>Emanet İşlemleri Süreci</v>
      </c>
    </row>
    <row r="3" spans="1:3">
      <c r="A3" s="1" t="s">
        <v>785</v>
      </c>
      <c r="B3" s="5" t="str">
        <f>IF('1_GO'!C5="","",'1_GO'!C5)</f>
        <v>Teminat İade İşlemleri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1078</v>
      </c>
    </row>
  </sheetData>
  <sheetProtection selectLockedCells="1"/>
  <phoneticPr fontId="35" type="noConversion"/>
  <conditionalFormatting sqref="B1:B3">
    <cfRule type="containsBlanks" dxfId="23" priority="2">
      <formula>LEN(TRIM(B1))=0</formula>
    </cfRule>
  </conditionalFormatting>
  <conditionalFormatting sqref="A9:B65536">
    <cfRule type="containsBlanks" dxfId="22"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9" sqref="B9"/>
    </sheetView>
  </sheetViews>
  <sheetFormatPr defaultRowHeight="12.75"/>
  <cols>
    <col min="1" max="1" width="5" style="12" customWidth="1"/>
    <col min="2" max="2" width="79" style="12" customWidth="1"/>
    <col min="3" max="16384" width="9" style="2"/>
  </cols>
  <sheetData>
    <row r="1" spans="1:3">
      <c r="A1" s="1" t="s">
        <v>784</v>
      </c>
      <c r="B1" s="13" t="str">
        <f>IF('1_GO'!C3="","",'1_GO'!C3)</f>
        <v>Muhasebe İşlemleri</v>
      </c>
      <c r="C1" s="35" t="s">
        <v>808</v>
      </c>
    </row>
    <row r="2" spans="1:3">
      <c r="A2" s="1" t="s">
        <v>786</v>
      </c>
      <c r="B2" s="4" t="str">
        <f>IF('1_GO'!C4="","",'1_GO'!C4)</f>
        <v>Emanet İşlemleri Süreci</v>
      </c>
    </row>
    <row r="3" spans="1:3">
      <c r="A3" s="1" t="s">
        <v>785</v>
      </c>
      <c r="B3" s="5" t="str">
        <f>IF('1_GO'!C5="","",'1_GO'!C5)</f>
        <v>Teminat İade İşlemleri Süreci</v>
      </c>
    </row>
    <row r="4" spans="1:3">
      <c r="A4" s="2"/>
      <c r="B4" s="2"/>
    </row>
    <row r="5" spans="1:3" ht="18">
      <c r="A5" s="6" t="s">
        <v>443</v>
      </c>
      <c r="B5" s="8"/>
    </row>
    <row r="6" spans="1:3">
      <c r="A6" s="9"/>
      <c r="B6" s="11"/>
    </row>
    <row r="7" spans="1:3">
      <c r="A7" s="3"/>
      <c r="B7" s="2"/>
    </row>
    <row r="8" spans="1:3">
      <c r="A8" s="1" t="s">
        <v>782</v>
      </c>
      <c r="B8" s="1" t="s">
        <v>800</v>
      </c>
    </row>
    <row r="9" spans="1:3" ht="38.25">
      <c r="A9" s="12">
        <v>1</v>
      </c>
      <c r="B9" s="44" t="s">
        <v>1079</v>
      </c>
    </row>
  </sheetData>
  <sheetProtection selectLockedCells="1"/>
  <phoneticPr fontId="35" type="noConversion"/>
  <conditionalFormatting sqref="B1:B3">
    <cfRule type="containsBlanks" dxfId="21" priority="3">
      <formula>LEN(TRIM(B1))=0</formula>
    </cfRule>
  </conditionalFormatting>
  <conditionalFormatting sqref="A10:B65536 A9">
    <cfRule type="containsBlanks" dxfId="20" priority="2">
      <formula>LEN(TRIM(A9))=0</formula>
    </cfRule>
  </conditionalFormatting>
  <conditionalFormatting sqref="B9">
    <cfRule type="containsBlanks" dxfId="19" priority="1">
      <formula>LEN(TRIM(B9))=0</formula>
    </cfRule>
  </conditionalFormatting>
  <hyperlinks>
    <hyperlink ref="C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2"/>
  <sheetViews>
    <sheetView view="pageBreakPreview" zoomScaleNormal="100" zoomScaleSheetLayoutView="100" workbookViewId="0">
      <selection activeCell="B16" sqref="B16:B17"/>
    </sheetView>
  </sheetViews>
  <sheetFormatPr defaultRowHeight="12.75"/>
  <cols>
    <col min="1" max="1" width="5" style="12" customWidth="1"/>
    <col min="2" max="2" width="80.25" style="12" customWidth="1"/>
    <col min="3" max="16384" width="9" style="2"/>
  </cols>
  <sheetData>
    <row r="1" spans="1:3">
      <c r="A1" s="1" t="s">
        <v>784</v>
      </c>
      <c r="B1" s="13" t="str">
        <f>IF('1_GO'!C3="","",'1_GO'!C3)</f>
        <v>Muhasebe İşlemleri</v>
      </c>
      <c r="C1" s="35" t="s">
        <v>808</v>
      </c>
    </row>
    <row r="2" spans="1:3">
      <c r="A2" s="1" t="s">
        <v>786</v>
      </c>
      <c r="B2" s="4" t="str">
        <f>IF('1_GO'!C4="","",'1_GO'!C4)</f>
        <v>Emanet İşlemleri Süreci</v>
      </c>
    </row>
    <row r="3" spans="1:3">
      <c r="A3" s="1" t="s">
        <v>785</v>
      </c>
      <c r="B3" s="5" t="str">
        <f>IF('1_GO'!C5="","",'1_GO'!C5)</f>
        <v>Teminat İade İşlemleri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1080</v>
      </c>
    </row>
    <row r="10" spans="1:3">
      <c r="A10" s="12">
        <v>2</v>
      </c>
      <c r="B10" s="12" t="s">
        <v>1081</v>
      </c>
    </row>
    <row r="11" spans="1:3">
      <c r="A11" s="12">
        <v>3</v>
      </c>
      <c r="B11" s="12" t="s">
        <v>1083</v>
      </c>
    </row>
    <row r="12" spans="1:3">
      <c r="A12" s="12">
        <v>4</v>
      </c>
      <c r="B12" s="12" t="s">
        <v>1082</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8"/>
  <sheetViews>
    <sheetView view="pageBreakPreview" zoomScaleNormal="100" zoomScaleSheetLayoutView="100" workbookViewId="0">
      <selection activeCell="B19" sqref="B19"/>
    </sheetView>
  </sheetViews>
  <sheetFormatPr defaultRowHeight="12.75"/>
  <cols>
    <col min="1" max="1" width="5" style="12" customWidth="1"/>
    <col min="2" max="2" width="78" style="12" customWidth="1"/>
    <col min="3" max="16384" width="9" style="2"/>
  </cols>
  <sheetData>
    <row r="1" spans="1:3">
      <c r="A1" s="1" t="s">
        <v>784</v>
      </c>
      <c r="B1" s="13" t="str">
        <f>IF('1_GO'!C3="","",'1_GO'!C3)</f>
        <v>Muhasebe İşlemleri</v>
      </c>
      <c r="C1" s="35" t="s">
        <v>808</v>
      </c>
    </row>
    <row r="2" spans="1:3">
      <c r="A2" s="1" t="s">
        <v>786</v>
      </c>
      <c r="B2" s="4" t="str">
        <f>IF('1_GO'!C4="","",'1_GO'!C4)</f>
        <v>Emanet İşlemleri Süreci</v>
      </c>
    </row>
    <row r="3" spans="1:3">
      <c r="A3" s="1" t="s">
        <v>785</v>
      </c>
      <c r="B3" s="5" t="str">
        <f>IF('1_GO'!C5="","",'1_GO'!C5)</f>
        <v>Teminat İade İşlemleri Süreci</v>
      </c>
    </row>
    <row r="4" spans="1:3">
      <c r="A4" s="2"/>
      <c r="B4" s="2"/>
    </row>
    <row r="5" spans="1:3" ht="18">
      <c r="A5" s="6" t="s">
        <v>445</v>
      </c>
      <c r="B5" s="8"/>
    </row>
    <row r="6" spans="1:3">
      <c r="A6" s="9"/>
      <c r="B6" s="11"/>
    </row>
    <row r="7" spans="1:3">
      <c r="A7" s="3"/>
      <c r="B7" s="2"/>
    </row>
    <row r="8" spans="1:3">
      <c r="A8" s="1" t="s">
        <v>782</v>
      </c>
      <c r="B8" s="1" t="s">
        <v>802</v>
      </c>
    </row>
    <row r="9" spans="1:3">
      <c r="A9" s="113" t="s">
        <v>1063</v>
      </c>
      <c r="B9" s="113" t="s">
        <v>1084</v>
      </c>
    </row>
    <row r="10" spans="1:3">
      <c r="A10" s="113"/>
      <c r="B10" s="113"/>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sheetData>
  <sheetProtection selectLockedCells="1"/>
  <phoneticPr fontId="35" type="noConversion"/>
  <conditionalFormatting sqref="B1:B3">
    <cfRule type="containsBlanks" dxfId="15" priority="2">
      <formula>LEN(TRIM(B1))=0</formula>
    </cfRule>
  </conditionalFormatting>
  <conditionalFormatting sqref="A9:B65535">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Zuhal Sungur</cp:lastModifiedBy>
  <cp:lastPrinted>2014-05-27T11:27:53Z</cp:lastPrinted>
  <dcterms:created xsi:type="dcterms:W3CDTF">2011-03-10T05:19:50Z</dcterms:created>
  <dcterms:modified xsi:type="dcterms:W3CDTF">2015-01-22T07:37:03Z</dcterms:modified>
</cp:coreProperties>
</file>